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F5F3B002-4FCF-4DB1-B7B9-EEDA181F139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1_DatosOferente" sheetId="15" r:id="rId1"/>
    <sheet name="F2_ExpGralOferente" sheetId="16" r:id="rId2"/>
    <sheet name="F3_ExpEspOferente" sheetId="17" r:id="rId3"/>
    <sheet name="F4_Especialistas" sheetId="21" r:id="rId4"/>
    <sheet name="F4.1 Arq-Soft" sheetId="20" r:id="rId5"/>
    <sheet name="F4.2 Ing-Calidad" sheetId="23" r:id="rId6"/>
    <sheet name="F4.3 Ing-Datos" sheetId="22" r:id="rId7"/>
    <sheet name="Hoja1" sheetId="11" state="hidden" r:id="rId8"/>
    <sheet name="F5_Estruct.Costos" sheetId="24" r:id="rId9"/>
    <sheet name="Hoja2" sheetId="25" state="hidden" r:id="rId10"/>
  </sheets>
  <definedNames>
    <definedName name="_xlnm.Print_Area" localSheetId="0">F1_DatosOferente!$A$1:$I$47</definedName>
    <definedName name="_xlnm.Print_Area" localSheetId="3">F4_Especialistas!$A$1:$D$17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2" i="24" l="1"/>
  <c r="D60" i="24"/>
  <c r="D59" i="24"/>
  <c r="D58" i="24"/>
  <c r="D57" i="24"/>
  <c r="D56" i="24"/>
  <c r="D55" i="24"/>
  <c r="D54" i="24"/>
  <c r="D53" i="24"/>
  <c r="D51" i="24"/>
  <c r="D50" i="24"/>
  <c r="D49" i="24"/>
  <c r="D48" i="24"/>
  <c r="D47" i="24"/>
  <c r="D46" i="24"/>
  <c r="D45" i="24"/>
  <c r="D44" i="24"/>
  <c r="D42" i="24"/>
  <c r="D41" i="24"/>
  <c r="D40" i="24"/>
  <c r="D39" i="24"/>
  <c r="D38" i="24"/>
  <c r="D37" i="24"/>
  <c r="D36" i="24"/>
  <c r="D35" i="24"/>
  <c r="D33" i="24"/>
  <c r="D32" i="24"/>
  <c r="D31" i="24"/>
  <c r="D30" i="24"/>
  <c r="D29" i="24"/>
  <c r="D28" i="24"/>
  <c r="D27" i="24"/>
  <c r="D26" i="24"/>
  <c r="D24" i="24"/>
  <c r="D23" i="24"/>
  <c r="D22" i="24"/>
  <c r="D21" i="24"/>
  <c r="D20" i="24"/>
  <c r="D19" i="24"/>
  <c r="D18" i="24"/>
  <c r="D17" i="24"/>
  <c r="F9" i="24"/>
  <c r="F10" i="24"/>
  <c r="F11" i="24"/>
  <c r="F13" i="24"/>
  <c r="F14" i="24"/>
  <c r="F15" i="24"/>
  <c r="F8" i="24"/>
  <c r="E15" i="24"/>
  <c r="E14" i="24"/>
  <c r="E13" i="24"/>
  <c r="E11" i="24"/>
  <c r="E10" i="24"/>
  <c r="E9" i="24"/>
  <c r="E8" i="24"/>
  <c r="D8" i="24"/>
  <c r="D9" i="24"/>
  <c r="D10" i="24"/>
  <c r="D11" i="24"/>
  <c r="D12" i="24"/>
  <c r="D13" i="24"/>
  <c r="D14" i="24"/>
  <c r="D15" i="24"/>
  <c r="A3" i="22"/>
  <c r="A3" i="23"/>
  <c r="A3" i="20"/>
  <c r="A3" i="21"/>
  <c r="A4" i="17"/>
  <c r="A4" i="16"/>
  <c r="B8" i="22"/>
  <c r="B7" i="22"/>
  <c r="B8" i="23"/>
  <c r="B7" i="23"/>
  <c r="H45" i="23"/>
  <c r="H42" i="23"/>
  <c r="H39" i="23"/>
  <c r="H36" i="23"/>
  <c r="H33" i="23"/>
  <c r="H30" i="23"/>
  <c r="H27" i="23"/>
  <c r="H24" i="23"/>
  <c r="H21" i="23"/>
  <c r="H18" i="23"/>
  <c r="H15" i="23"/>
  <c r="H12" i="23"/>
  <c r="H45" i="22"/>
  <c r="H42" i="22"/>
  <c r="H39" i="22"/>
  <c r="H36" i="22"/>
  <c r="H33" i="22"/>
  <c r="H30" i="22"/>
  <c r="H27" i="22"/>
  <c r="H24" i="22"/>
  <c r="H21" i="22"/>
  <c r="H18" i="22"/>
  <c r="H15" i="22"/>
  <c r="H12" i="22"/>
  <c r="B7" i="20"/>
  <c r="B6" i="20"/>
  <c r="H11" i="20"/>
  <c r="H14" i="20"/>
  <c r="H17" i="20"/>
  <c r="H20" i="20"/>
  <c r="H23" i="20"/>
  <c r="H26" i="20"/>
  <c r="H29" i="20"/>
  <c r="H32" i="20"/>
  <c r="H35" i="20"/>
  <c r="H38" i="20"/>
  <c r="H41" i="20"/>
  <c r="H44" i="20"/>
  <c r="E12" i="24" l="1"/>
  <c r="F12" i="24" s="1"/>
  <c r="E53" i="24"/>
  <c r="F53" i="24" s="1"/>
  <c r="E54" i="24"/>
  <c r="F54" i="24" s="1"/>
  <c r="E55" i="24"/>
  <c r="F55" i="24" s="1"/>
  <c r="E56" i="24"/>
  <c r="F56" i="24" s="1"/>
  <c r="E57" i="24"/>
  <c r="F57" i="24" s="1"/>
  <c r="E58" i="24"/>
  <c r="F58" i="24" s="1"/>
  <c r="E59" i="24"/>
  <c r="F59" i="24" s="1"/>
  <c r="E60" i="24"/>
  <c r="F60" i="24" s="1"/>
  <c r="E44" i="24"/>
  <c r="F44" i="24" s="1"/>
  <c r="E45" i="24"/>
  <c r="F45" i="24" s="1"/>
  <c r="E46" i="24"/>
  <c r="F46" i="24" s="1"/>
  <c r="E47" i="24"/>
  <c r="F47" i="24" s="1"/>
  <c r="E48" i="24"/>
  <c r="F48" i="24" s="1"/>
  <c r="E49" i="24"/>
  <c r="F49" i="24" s="1"/>
  <c r="E50" i="24"/>
  <c r="F50" i="24" s="1"/>
  <c r="E51" i="24"/>
  <c r="F51" i="24" s="1"/>
  <c r="E35" i="24"/>
  <c r="F35" i="24" s="1"/>
  <c r="E36" i="24"/>
  <c r="F36" i="24" s="1"/>
  <c r="E37" i="24"/>
  <c r="F37" i="24" s="1"/>
  <c r="E38" i="24"/>
  <c r="F38" i="24" s="1"/>
  <c r="E39" i="24"/>
  <c r="F39" i="24" s="1"/>
  <c r="E40" i="24"/>
  <c r="F40" i="24" s="1"/>
  <c r="E41" i="24"/>
  <c r="F41" i="24" s="1"/>
  <c r="E42" i="24"/>
  <c r="F42" i="24" s="1"/>
  <c r="E26" i="24"/>
  <c r="F26" i="24" s="1"/>
  <c r="E27" i="24"/>
  <c r="F27" i="24" s="1"/>
  <c r="E28" i="24"/>
  <c r="F28" i="24" s="1"/>
  <c r="E29" i="24"/>
  <c r="F29" i="24" s="1"/>
  <c r="E30" i="24"/>
  <c r="F30" i="24" s="1"/>
  <c r="E31" i="24"/>
  <c r="F31" i="24" s="1"/>
  <c r="E32" i="24"/>
  <c r="F32" i="24" s="1"/>
  <c r="E33" i="24"/>
  <c r="F33" i="24" s="1"/>
  <c r="E17" i="24"/>
  <c r="F17" i="24" s="1"/>
  <c r="E18" i="24"/>
  <c r="F18" i="24" s="1"/>
  <c r="E19" i="24"/>
  <c r="F19" i="24" s="1"/>
  <c r="E20" i="24"/>
  <c r="F20" i="24" s="1"/>
  <c r="E21" i="24"/>
  <c r="F21" i="24" s="1"/>
  <c r="E22" i="24"/>
  <c r="F22" i="24" s="1"/>
  <c r="E23" i="24"/>
  <c r="F23" i="24" s="1"/>
  <c r="E24" i="24"/>
  <c r="F24" i="24" s="1"/>
  <c r="H8" i="22"/>
  <c r="H8" i="23"/>
  <c r="H7" i="20"/>
  <c r="F61" i="24" l="1"/>
</calcChain>
</file>

<file path=xl/sharedStrings.xml><?xml version="1.0" encoding="utf-8"?>
<sst xmlns="http://schemas.openxmlformats.org/spreadsheetml/2006/main" count="560" uniqueCount="174">
  <si>
    <t>ANEXO 1</t>
  </si>
  <si>
    <t xml:space="preserve">FORMULARIO </t>
  </si>
  <si>
    <t>DATOS DEL OFERENTE</t>
  </si>
  <si>
    <t>1. Nombre o razón social:</t>
  </si>
  <si>
    <t>2. Domicilio Legal:________________________________________________________________________</t>
  </si>
  <si>
    <t>3. Ciudad:______________________________________________________________________________</t>
  </si>
  <si>
    <t>4. Nacionalidad de la firma:</t>
  </si>
  <si>
    <t>Sucursal (si corresponde)</t>
  </si>
  <si>
    <t>______________________________________________________________________________________</t>
  </si>
  <si>
    <t>5. Casilla:                                                      Dirección electrónica: ____________________________________________________________</t>
  </si>
  <si>
    <t xml:space="preserve"> </t>
  </si>
  <si>
    <t xml:space="preserve"> Teléfonos: ____________________</t>
  </si>
  <si>
    <t>6. Fax: ___________________________________________________________</t>
  </si>
  <si>
    <t>7. Página web: ____________________________________________________</t>
  </si>
  <si>
    <t>8. Fecha  de constitución de la Firma: __________________________________.</t>
  </si>
  <si>
    <t>9. Nombre del representante legal en Perú:______________________________.</t>
  </si>
  <si>
    <t>10. Dirección del representante legal en Perú: ____________________________.</t>
  </si>
  <si>
    <t>11. Tipo de Organización marque el que corresponda.</t>
  </si>
  <si>
    <t>Sociedad Anónima Cerrada</t>
  </si>
  <si>
    <t>(     )</t>
  </si>
  <si>
    <t>Sociedad de Responsabilidad Limitada</t>
  </si>
  <si>
    <t>Organización no Gubernamental</t>
  </si>
  <si>
    <t>Otros Especificar: ____________________________________</t>
  </si>
  <si>
    <r>
      <t>12.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Nº de Registro Único de Contribuyente:___________________</t>
    </r>
  </si>
  <si>
    <t>_______________________________________.</t>
  </si>
  <si>
    <t>(Firma y Nombre del Representante Legal de la firma)</t>
  </si>
  <si>
    <t>(D.N.I.Nº /Carné de Extranjería de ser el caso)</t>
  </si>
  <si>
    <t>(En caso de Consorcio cada firma deberá de presentar este</t>
  </si>
  <si>
    <t>NOTA.- PARA LA PROPUESTA ECONOMICA, EL FORMATO ES LIBRE, SIN EMBARGO, DEBERA DETALLAR EN SU MEMORIA DE CALCULO LOS ITEMS A CONSIDERAR</t>
  </si>
  <si>
    <t xml:space="preserve">FORMULARIO 2 </t>
  </si>
  <si>
    <t>EXPERIENCIA GENERAL DEL OFERENTE</t>
  </si>
  <si>
    <t>Relación de servicios prestados</t>
  </si>
  <si>
    <t>NOMBRE DEL CONTRATANTE</t>
  </si>
  <si>
    <t>OBJETO DEL SERVICIO DE LA CONSULTORÍA</t>
  </si>
  <si>
    <t>PERIODO DE EJECUCIÓN DE... A…..  (MES-AÑO)</t>
  </si>
  <si>
    <t>TOTAL MESES</t>
  </si>
  <si>
    <t>MONTO DEL CONTRATO     (US$)</t>
  </si>
  <si>
    <t>Nombre de la entidad contratante:</t>
  </si>
  <si>
    <t xml:space="preserve">Desde: </t>
  </si>
  <si>
    <t>Pagina web de la entidad contratante:</t>
  </si>
  <si>
    <t>Pais de la entidad contratante:</t>
  </si>
  <si>
    <t>Nombre de la persona de contacto:</t>
  </si>
  <si>
    <t xml:space="preserve"> Hasta</t>
  </si>
  <si>
    <t>Cargo:</t>
  </si>
  <si>
    <t>E-mail:</t>
  </si>
  <si>
    <t xml:space="preserve">Telf.: </t>
  </si>
  <si>
    <t>TOTAL</t>
  </si>
  <si>
    <t>Notas:</t>
  </si>
  <si>
    <t>Podrá incluir las filas que sean necesarios.</t>
  </si>
  <si>
    <t>Podrá indicar también los contratos que se encuentran actualmente en ejecución.</t>
  </si>
  <si>
    <t>Deberá indicar solo aquellos servicios de consultoría que pueda acreditar con las respectivas constancias.</t>
  </si>
  <si>
    <t>Declaro bajo juramento que toda información aquí consignada es veraz.</t>
  </si>
  <si>
    <t>______________________________</t>
  </si>
  <si>
    <t>( Firma y Nombre  del Representante Legal de la Firma)</t>
  </si>
  <si>
    <t xml:space="preserve">FORMULARIO 3 </t>
  </si>
  <si>
    <r>
      <rPr>
        <b/>
        <sz val="10"/>
        <color rgb="FF000000"/>
        <rFont val="Arial"/>
      </rPr>
      <t xml:space="preserve">EXPERIENCIA ESPECIFICA EN SERVICIOS SIMILARES DEL OFERENTE EN </t>
    </r>
    <r>
      <rPr>
        <b/>
        <u/>
        <sz val="10"/>
        <color rgb="FF000000"/>
        <rFont val="Arial"/>
      </rPr>
      <t>WEBSCRAPING Y NLP</t>
    </r>
  </si>
  <si>
    <t xml:space="preserve">Relación de servicios prestados en los últimos (10) años. </t>
  </si>
  <si>
    <t xml:space="preserve">Se calificará la experiencia de trabajos, de acuerdo al Punto 6 Requisitos del oferente, Términos de referencia.  </t>
  </si>
  <si>
    <t>MONTO DEL CONTRATO     (USD)</t>
  </si>
  <si>
    <t>Detallar la experiencia específica en Webscraping o procesamiento de lenguajes naturales</t>
  </si>
  <si>
    <t>FORMULARIO 4</t>
  </si>
  <si>
    <t>Perfil de Especialistas</t>
  </si>
  <si>
    <t>Area de Especialidad</t>
  </si>
  <si>
    <t>Nombres y Apellidos</t>
  </si>
  <si>
    <t>Nacionalidad</t>
  </si>
  <si>
    <t>Correo Electronico</t>
  </si>
  <si>
    <t>Responsable de Arquitectura</t>
  </si>
  <si>
    <t>Ingeniero de Calidad</t>
  </si>
  <si>
    <t>Ingeniero de Datos</t>
  </si>
  <si>
    <t>Formulario de Especialistas</t>
  </si>
  <si>
    <t>Arquitecto de Software</t>
  </si>
  <si>
    <r>
      <t>I. Experiencia  expecifica:</t>
    </r>
    <r>
      <rPr>
        <sz val="11"/>
        <color theme="1"/>
        <rFont val="Calibri"/>
        <family val="2"/>
        <scheme val="minor"/>
      </rPr>
      <t xml:space="preserve"> 5 años en la implementación exitosa de al menos un sistema utilizando web scrapping, visualización de datos geoespaciales y mapas. Uso de herramientas y tecnologias como data warehouse, mineria de datos, Postgre SQL, React JS, Django, D+G13JS Leaflet</t>
    </r>
  </si>
  <si>
    <t>FORMACIÓN ACADEMICA</t>
  </si>
  <si>
    <t>Nombres y Apellidos :</t>
  </si>
  <si>
    <t>Nacionalidad :</t>
  </si>
  <si>
    <t>Años Experiencia:</t>
  </si>
  <si>
    <t>Título universitario : 
(en las áreas de Informatica o ramas afines)</t>
  </si>
  <si>
    <t>Postgrado :
(en Arquitectura de software)</t>
  </si>
  <si>
    <t>EXPERIENCIA GENERAL</t>
  </si>
  <si>
    <t>Empresa / Cargo:</t>
  </si>
  <si>
    <t>Fecha Inicio:</t>
  </si>
  <si>
    <t>Fecha Final:</t>
  </si>
  <si>
    <t>Años:</t>
  </si>
  <si>
    <t>Resumen de Funciones:</t>
  </si>
  <si>
    <r>
      <t xml:space="preserve">I. Experiencia  expecifica:  </t>
    </r>
    <r>
      <rPr>
        <sz val="11"/>
        <color theme="1"/>
        <rFont val="Calibri"/>
        <family val="2"/>
        <scheme val="minor"/>
      </rPr>
      <t xml:space="preserve">3 años de experiencia en testing y calidad de software, realizando pruebas automatizadas, pruebas de integración y tener sólidos conocimientos en herramientas de automatización como Jest, React Testing Library, Cypress, Pytest, Postman, PyUnit. </t>
    </r>
  </si>
  <si>
    <r>
      <t xml:space="preserve">I. Experiencia  expecifica: </t>
    </r>
    <r>
      <rPr>
        <sz val="11"/>
        <color theme="1"/>
        <rFont val="Calibri"/>
        <family val="2"/>
        <scheme val="minor"/>
      </rPr>
      <t>3 años en el uso de herramientas de análisis y visualización como Pandas, NumPy, Matplotlib, Tableau o Power BI, Machine Learning aplicando algoritmos de procesamiento de lenguaje natural (NLP).</t>
    </r>
  </si>
  <si>
    <t xml:space="preserve"> CUADRO DE CALIFICACION DE PROPUESTAS</t>
  </si>
  <si>
    <t xml:space="preserve">REQUISITOS </t>
  </si>
  <si>
    <t xml:space="preserve">CÓDIGO DE CONVOCATORIA: SGCAN-C-03-2022 
 “Apoyo en la elaboración del reporte de progreso de la implementación del Marco de Sendai para la Reducción del Riesgo de Desastres 2015 – 2030 de los países miembros de la Comunidad Andina” </t>
  </si>
  <si>
    <t>Profesional con título universitario en Ciencias Sociales, Ciencias Políticas, Administración Pública, Estadísticas, Economía, Programación, Gestión del Riesgo de Desastres, Desarrollo, Cambio Climático, o campos relacionados.</t>
  </si>
  <si>
    <t>Maestría o equivalente de experiencia calificada en reducción del riesgo de desastres, cambio climático y/desarrollo sostenible.</t>
  </si>
  <si>
    <t>Datos del Postulante</t>
  </si>
  <si>
    <t>Formación Académica</t>
  </si>
  <si>
    <t>Maestría o experiencia equivalente</t>
  </si>
  <si>
    <t>N°</t>
  </si>
  <si>
    <t>Apellidos y Nombres</t>
  </si>
  <si>
    <t>Profesión</t>
  </si>
  <si>
    <t>Maestria o experiencia</t>
  </si>
  <si>
    <t>CAICEDO RUBIANO IVAN HERNANDO</t>
  </si>
  <si>
    <t>Colombiana</t>
  </si>
  <si>
    <t>Arquitecto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</si>
  <si>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Medio ambiente y gestión sostenible. FormaSelect Escuela de Negocios</t>
    </r>
  </si>
  <si>
    <t>RAMÍREZ GÓMEZ FERNANDO</t>
  </si>
  <si>
    <t>Sociología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</si>
  <si>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 xml:space="preserve">: Dependencia y exceso de trabajo en las sociedades africanas. Univerité de Paris VIII – Vincennes-Saint Denis.
</t>
    </r>
    <r>
      <rPr>
        <b/>
        <sz val="10"/>
        <rFont val="Calibri"/>
        <family val="2"/>
      </rPr>
      <t>EQUIVALENTE:</t>
    </r>
    <r>
      <rPr>
        <sz val="10"/>
        <rFont val="Calibri"/>
        <family val="2"/>
      </rPr>
      <t xml:space="preserve"> Formulación de los planes de gestión de riesgo (incluyen reducción de riesgos, estrategia de respuesta y política de recuperación) de las hidroeléctricas (6) y termoeléctricas (2) de EMGESA.</t>
    </r>
  </si>
  <si>
    <t>RUIZ LARA BEATRIZ CECILIA</t>
  </si>
  <si>
    <t>Trabajadora social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</si>
  <si>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 xml:space="preserve">: Estudios y Gestión del Desarrollo. Universidad de La Salle  </t>
    </r>
  </si>
  <si>
    <t>EDMY ANDREA LÓPEZ VALLE</t>
  </si>
  <si>
    <t>Boliviana</t>
  </si>
  <si>
    <t>Ingeniería civil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</si>
  <si>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Máster en Gestión de Riesgo de Desastres y Gobernanza Climática. Structuralia Engineering eLearning</t>
    </r>
  </si>
  <si>
    <t xml:space="preserve">MONTALVO CEPEDA MARÍA JOSÉ </t>
  </si>
  <si>
    <t>Ecuatoriana</t>
  </si>
  <si>
    <t>Ingeniería geográfica y medio ambiente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</si>
  <si>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Magister en gestión ambiental en la industria. Universidad Internacional SEK</t>
    </r>
  </si>
  <si>
    <t xml:space="preserve">PEÑAHERRERA LEÓN RICARDO 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</si>
  <si>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 Ingeniería Sísmica y Dinámica Estructural.  Universidad Politécnica de Cataluña (Barcelona TECH)</t>
    </r>
  </si>
  <si>
    <t>FORMULARIO 5</t>
  </si>
  <si>
    <t>OFERTA ECONÓMICA - ESTRUCTURA DE COSTOS</t>
  </si>
  <si>
    <t> </t>
  </si>
  <si>
    <t xml:space="preserve">Nombre del Oferente : </t>
  </si>
  <si>
    <t>Item / Concepto de gasto</t>
  </si>
  <si>
    <t>Costo de Remuneración básica por Mes/Día/Hora de trabajo</t>
  </si>
  <si>
    <t>Cantidad</t>
  </si>
  <si>
    <t>Subtotal
US$</t>
  </si>
  <si>
    <t>Utilidad</t>
  </si>
  <si>
    <t>Costo Total US$</t>
  </si>
  <si>
    <t>Producto 1</t>
  </si>
  <si>
    <t>Equipo Base - Responsable de Arquitectura</t>
  </si>
  <si>
    <t>Equipo Base - Ingeniero de Calidad</t>
  </si>
  <si>
    <t>Equipo Base - Ingeniero de Datos</t>
  </si>
  <si>
    <t>Equipo Adicional  - Ingeniero</t>
  </si>
  <si>
    <t>Alquileres y servicios</t>
  </si>
  <si>
    <t>Pasajes  fuera de base</t>
  </si>
  <si>
    <t>Viáticos fuera de base</t>
  </si>
  <si>
    <t xml:space="preserve">Materiales y Útiles de Oficina </t>
  </si>
  <si>
    <t>Producto 2</t>
  </si>
  <si>
    <t>Producto 3</t>
  </si>
  <si>
    <t>Producto 4</t>
  </si>
  <si>
    <t>Producto 5</t>
  </si>
  <si>
    <t>Producto 6</t>
  </si>
  <si>
    <t>Valor Maximo Consultoría</t>
  </si>
  <si>
    <t>Anexo 01</t>
  </si>
  <si>
    <t>ESTRUCTURA DE COSTOS CONSULTORIA " DISEÑAR EL MODELO DE DESEMPEÑO Y ESTIMACION DE COSTOS DEL PROCESO DE CONTRATACION PÚBLICA"</t>
  </si>
  <si>
    <t>Concepto</t>
  </si>
  <si>
    <t>Und.</t>
  </si>
  <si>
    <t>Cant.</t>
  </si>
  <si>
    <t>P.U.</t>
  </si>
  <si>
    <t>Parcial S/.</t>
  </si>
  <si>
    <t>Sub Total S/.</t>
  </si>
  <si>
    <t>1.0</t>
  </si>
  <si>
    <t>RECURSOS HUMANOS</t>
  </si>
  <si>
    <t>S/.0.00</t>
  </si>
  <si>
    <t>1.1</t>
  </si>
  <si>
    <t>1.2</t>
  </si>
  <si>
    <t>1.3</t>
  </si>
  <si>
    <t>2.0</t>
  </si>
  <si>
    <t>ALQUILERES Y SERVICIOS</t>
  </si>
  <si>
    <t>2.1</t>
  </si>
  <si>
    <t>Glb.</t>
  </si>
  <si>
    <t>2.2</t>
  </si>
  <si>
    <t>2.3</t>
  </si>
  <si>
    <t>3.0</t>
  </si>
  <si>
    <t>MATERIALES Y ÚTILES DE OFICINA</t>
  </si>
  <si>
    <t>3.1</t>
  </si>
  <si>
    <t>Gastos de oficina</t>
  </si>
  <si>
    <t>Costo Directo</t>
  </si>
  <si>
    <t>GG y Utilidad …...</t>
  </si>
  <si>
    <t>0.00%</t>
  </si>
  <si>
    <t>Sub Total</t>
  </si>
  <si>
    <t>I.G.V.</t>
  </si>
  <si>
    <t>18.00%</t>
  </si>
  <si>
    <t>Costo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</si>
</sst>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"/>
    <numFmt numFmtId="165" formatCode="_-[$$-409]* #,##0.00_ ;_-[$$-409]* \-#,##0.00\ ;_-[$$-409]* &quot;-&quot;??_ ;_-@_ "/>
  </numFmts>
  <fonts count="22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7"/>
      <color rgb="FF000000"/>
      <name val="Times New Roman"/>
      <family val="1"/>
    </font>
    <font>
      <b/>
      <sz val="10"/>
      <color rgb="FF000000"/>
      <name val="Arial"/>
    </font>
    <font>
      <b/>
      <u/>
      <sz val="10"/>
      <color rgb="FF000000"/>
      <name val="Arial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Aptos Narrow"/>
      <family val="2"/>
    </font>
    <font>
      <sz val="11"/>
      <color rgb="FF000000"/>
      <name val="Aptos Narrow"/>
      <family val="2"/>
    </font>
    <font>
      <b/>
      <sz val="12"/>
      <color rgb="FF003366"/>
      <name val="Arial"/>
    </font>
    <font>
      <sz val="11"/>
      <color rgb="FF000000"/>
      <name val="Calibri"/>
    </font>
    <font>
      <sz val="9"/>
      <color rgb="FF000000"/>
      <name val="Arial"/>
    </font>
    <font>
      <sz val="11"/>
      <color rgb="FF000000"/>
      <name val="Aptos Narrow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DD9C4"/>
        <bgColor rgb="FF000000"/>
      </patternFill>
    </fill>
    <fill>
      <patternFill patternType="solid">
        <fgColor rgb="FFBFBFBF"/>
        <bgColor rgb="FFBFBFBF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8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3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5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34" xfId="0" applyFont="1" applyBorder="1" applyAlignment="1">
      <alignment vertical="top" wrapText="1"/>
    </xf>
    <xf numFmtId="0" fontId="8" fillId="0" borderId="35" xfId="0" applyFont="1" applyBorder="1" applyAlignment="1">
      <alignment vertical="top" wrapText="1"/>
    </xf>
    <xf numFmtId="0" fontId="8" fillId="0" borderId="36" xfId="0" applyFont="1" applyBorder="1" applyAlignment="1">
      <alignment vertical="top" wrapText="1"/>
    </xf>
    <xf numFmtId="0" fontId="8" fillId="0" borderId="41" xfId="0" applyFont="1" applyBorder="1" applyAlignment="1">
      <alignment vertical="top" wrapText="1"/>
    </xf>
    <xf numFmtId="0" fontId="8" fillId="0" borderId="42" xfId="0" applyFont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12" fillId="0" borderId="1" xfId="0" applyFont="1" applyBorder="1" applyAlignment="1">
      <alignment horizontal="right" vertical="center" wrapText="1"/>
    </xf>
    <xf numFmtId="2" fontId="0" fillId="5" borderId="1" xfId="0" applyNumberForma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/>
    </xf>
    <xf numFmtId="0" fontId="15" fillId="0" borderId="1" xfId="1" applyBorder="1" applyAlignment="1">
      <alignment horizontal="center"/>
    </xf>
    <xf numFmtId="0" fontId="0" fillId="0" borderId="0" xfId="0" applyAlignment="1">
      <alignment horizontal="center"/>
    </xf>
    <xf numFmtId="0" fontId="7" fillId="7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17" fillId="4" borderId="0" xfId="0" applyFont="1" applyFill="1" applyAlignment="1">
      <alignment horizontal="center" vertical="center"/>
    </xf>
    <xf numFmtId="0" fontId="16" fillId="4" borderId="4" xfId="0" applyFont="1" applyFill="1" applyBorder="1" applyAlignment="1">
      <alignment horizontal="center" vertical="center" wrapText="1"/>
    </xf>
    <xf numFmtId="0" fontId="17" fillId="4" borderId="46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20" fillId="0" borderId="50" xfId="0" applyFont="1" applyBorder="1"/>
    <xf numFmtId="0" fontId="20" fillId="0" borderId="54" xfId="0" applyFont="1" applyBorder="1"/>
    <xf numFmtId="0" fontId="20" fillId="0" borderId="0" xfId="0" applyFont="1"/>
    <xf numFmtId="0" fontId="20" fillId="0" borderId="17" xfId="0" applyFont="1" applyBorder="1"/>
    <xf numFmtId="0" fontId="20" fillId="0" borderId="56" xfId="0" applyFont="1" applyBorder="1"/>
    <xf numFmtId="0" fontId="20" fillId="0" borderId="53" xfId="0" applyFont="1" applyBorder="1"/>
    <xf numFmtId="0" fontId="20" fillId="0" borderId="51" xfId="0" applyFont="1" applyBorder="1"/>
    <xf numFmtId="0" fontId="20" fillId="0" borderId="52" xfId="0" applyFont="1" applyBorder="1"/>
    <xf numFmtId="0" fontId="16" fillId="4" borderId="46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left" vertical="center" wrapText="1"/>
    </xf>
    <xf numFmtId="0" fontId="16" fillId="4" borderId="57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vertical="center" wrapText="1"/>
    </xf>
    <xf numFmtId="0" fontId="17" fillId="4" borderId="50" xfId="0" applyFont="1" applyFill="1" applyBorder="1" applyAlignment="1">
      <alignment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7" fillId="4" borderId="53" xfId="0" applyFont="1" applyFill="1" applyBorder="1" applyAlignment="1">
      <alignment vertical="center" wrapText="1"/>
    </xf>
    <xf numFmtId="0" fontId="17" fillId="4" borderId="17" xfId="0" applyFont="1" applyFill="1" applyBorder="1" applyAlignment="1">
      <alignment vertical="center" wrapText="1"/>
    </xf>
    <xf numFmtId="0" fontId="16" fillId="4" borderId="59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164" fontId="17" fillId="4" borderId="0" xfId="0" applyNumberFormat="1" applyFont="1" applyFill="1" applyAlignment="1">
      <alignment horizontal="center" vertical="center"/>
    </xf>
    <xf numFmtId="164" fontId="16" fillId="4" borderId="4" xfId="0" applyNumberFormat="1" applyFont="1" applyFill="1" applyBorder="1" applyAlignment="1">
      <alignment horizontal="center" vertical="center" wrapText="1"/>
    </xf>
    <xf numFmtId="164" fontId="16" fillId="4" borderId="46" xfId="0" applyNumberFormat="1" applyFont="1" applyFill="1" applyBorder="1" applyAlignment="1">
      <alignment horizontal="center" vertical="center" wrapText="1"/>
    </xf>
    <xf numFmtId="164" fontId="16" fillId="4" borderId="46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17" fillId="4" borderId="0" xfId="0" applyNumberFormat="1" applyFont="1" applyFill="1" applyAlignment="1">
      <alignment horizontal="center" vertical="center"/>
    </xf>
    <xf numFmtId="165" fontId="16" fillId="4" borderId="4" xfId="0" applyNumberFormat="1" applyFont="1" applyFill="1" applyBorder="1" applyAlignment="1">
      <alignment horizontal="center" vertical="center" wrapText="1"/>
    </xf>
    <xf numFmtId="165" fontId="16" fillId="4" borderId="4" xfId="0" applyNumberFormat="1" applyFont="1" applyFill="1" applyBorder="1" applyAlignment="1">
      <alignment horizontal="center" vertical="center"/>
    </xf>
    <xf numFmtId="165" fontId="16" fillId="4" borderId="46" xfId="0" applyNumberFormat="1" applyFont="1" applyFill="1" applyBorder="1" applyAlignment="1">
      <alignment horizontal="center" vertical="center" wrapText="1"/>
    </xf>
    <xf numFmtId="165" fontId="16" fillId="4" borderId="46" xfId="0" applyNumberFormat="1" applyFont="1" applyFill="1" applyBorder="1" applyAlignment="1">
      <alignment horizontal="center" vertical="center"/>
    </xf>
    <xf numFmtId="165" fontId="17" fillId="4" borderId="46" xfId="0" applyNumberFormat="1" applyFont="1" applyFill="1" applyBorder="1" applyAlignment="1">
      <alignment horizontal="center" vertical="center" wrapText="1"/>
    </xf>
    <xf numFmtId="165" fontId="17" fillId="2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17" fillId="2" borderId="61" xfId="0" applyNumberFormat="1" applyFont="1" applyFill="1" applyBorder="1" applyAlignment="1">
      <alignment horizontal="center" vertical="center" wrapText="1"/>
    </xf>
    <xf numFmtId="164" fontId="16" fillId="4" borderId="42" xfId="0" applyNumberFormat="1" applyFont="1" applyFill="1" applyBorder="1" applyAlignment="1">
      <alignment horizontal="center" vertical="center"/>
    </xf>
    <xf numFmtId="164" fontId="17" fillId="4" borderId="60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58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left" vertical="center" wrapText="1"/>
    </xf>
    <xf numFmtId="0" fontId="17" fillId="4" borderId="58" xfId="0" applyFont="1" applyFill="1" applyBorder="1" applyAlignment="1">
      <alignment horizontal="left" vertical="center" wrapText="1"/>
    </xf>
    <xf numFmtId="0" fontId="17" fillId="4" borderId="51" xfId="0" applyFont="1" applyFill="1" applyBorder="1" applyAlignment="1">
      <alignment horizontal="left" vertical="center" wrapText="1"/>
    </xf>
    <xf numFmtId="0" fontId="16" fillId="4" borderId="47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left" vertical="center" wrapText="1"/>
    </xf>
    <xf numFmtId="0" fontId="17" fillId="4" borderId="47" xfId="0" applyFont="1" applyFill="1" applyBorder="1" applyAlignment="1">
      <alignment horizontal="left" vertical="center" wrapText="1"/>
    </xf>
    <xf numFmtId="0" fontId="17" fillId="4" borderId="45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21" fillId="4" borderId="5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5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left" vertical="center" wrapText="1"/>
    </xf>
    <xf numFmtId="0" fontId="20" fillId="0" borderId="55" xfId="0" applyFont="1" applyBorder="1"/>
    <xf numFmtId="0" fontId="20" fillId="0" borderId="56" xfId="0" applyFont="1" applyBorder="1"/>
    <xf numFmtId="0" fontId="11" fillId="0" borderId="48" xfId="0" applyFont="1" applyBorder="1" applyAlignment="1">
      <alignment wrapText="1"/>
    </xf>
    <xf numFmtId="0" fontId="10" fillId="9" borderId="49" xfId="0" applyFont="1" applyFill="1" applyBorder="1"/>
    <xf numFmtId="0" fontId="10" fillId="9" borderId="50" xfId="0" applyFont="1" applyFill="1" applyBorder="1"/>
    <xf numFmtId="0" fontId="10" fillId="9" borderId="51" xfId="0" applyFont="1" applyFill="1" applyBorder="1"/>
    <xf numFmtId="0" fontId="10" fillId="9" borderId="52" xfId="0" applyFont="1" applyFill="1" applyBorder="1"/>
    <xf numFmtId="0" fontId="10" fillId="9" borderId="53" xfId="0" applyFont="1" applyFill="1" applyBorder="1"/>
    <xf numFmtId="0" fontId="10" fillId="9" borderId="54" xfId="0" applyFont="1" applyFill="1" applyBorder="1"/>
  </cellXfs>
  <cellStyles count="2">
    <cellStyle name="Hipervínculo" xfId="1" builtinId="8"/>
    <cellStyle name="Normal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1000000}" name="Tabla11323" displayName="Tabla11323" ref="A5:E11" totalsRowShown="0" headerRowDxfId="11" dataDxfId="9" headerRowBorderDxfId="10" tableBorderDxfId="8">
  <autoFilter ref="A5:E11" xr:uid="{00000000-0009-0000-0100-000016000000}"/>
  <sortState xmlns:xlrd2="http://schemas.microsoft.com/office/spreadsheetml/2017/richdata2" ref="A6:D35">
    <sortCondition ref="A6:A35"/>
  </sortState>
  <tableColumns count="5">
    <tableColumn id="1" xr3:uid="{00000000-0010-0000-0100-000001000000}" name="N°" dataDxfId="7"/>
    <tableColumn id="2" xr3:uid="{00000000-0010-0000-0100-000002000000}" name="Apellidos y Nombres" dataDxfId="6"/>
    <tableColumn id="3" xr3:uid="{00000000-0010-0000-0100-000003000000}" name="Nacionalidad" dataDxfId="5"/>
    <tableColumn id="5" xr3:uid="{00000000-0010-0000-0100-000005000000}" name="Profesión" dataDxfId="4"/>
    <tableColumn id="7" xr3:uid="{00000000-0010-0000-0100-000007000000}" name="Maestria o experiencia" dataDxfId="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5A9AB-A854-4D4A-80CC-C8AF1A4F70F4}">
  <dimension ref="A1:I47"/>
  <sheetViews>
    <sheetView tabSelected="1" zoomScale="146" zoomScaleNormal="146" workbookViewId="0">
      <selection sqref="A1:I1"/>
    </sheetView>
  </sheetViews>
  <sheetFormatPr baseColWidth="10" defaultColWidth="11.42578125" defaultRowHeight="15" x14ac:dyDescent="0.25"/>
  <sheetData>
    <row r="1" spans="1:9" x14ac:dyDescent="0.25">
      <c r="A1" s="142" t="s">
        <v>0</v>
      </c>
      <c r="B1" s="142"/>
      <c r="C1" s="142"/>
      <c r="D1" s="142"/>
      <c r="E1" s="142"/>
      <c r="F1" s="142"/>
      <c r="G1" s="142"/>
      <c r="H1" s="142"/>
      <c r="I1" s="142"/>
    </row>
    <row r="2" spans="1:9" x14ac:dyDescent="0.25">
      <c r="A2" s="143" t="s">
        <v>1</v>
      </c>
      <c r="B2" s="143"/>
      <c r="C2" s="143"/>
      <c r="D2" s="143"/>
      <c r="E2" s="143"/>
      <c r="F2" s="143"/>
      <c r="G2" s="143"/>
      <c r="H2" s="143"/>
      <c r="I2" s="143"/>
    </row>
    <row r="3" spans="1:9" x14ac:dyDescent="0.25">
      <c r="A3" s="143" t="s">
        <v>2</v>
      </c>
      <c r="B3" s="143"/>
      <c r="C3" s="143"/>
      <c r="D3" s="143"/>
      <c r="E3" s="143"/>
      <c r="F3" s="143"/>
      <c r="G3" s="143"/>
      <c r="H3" s="143"/>
      <c r="I3" s="143"/>
    </row>
    <row r="4" spans="1:9" x14ac:dyDescent="0.25">
      <c r="A4" s="23"/>
    </row>
    <row r="5" spans="1:9" ht="15.75" thickBot="1" x14ac:dyDescent="0.3">
      <c r="A5" s="141" t="s">
        <v>3</v>
      </c>
      <c r="B5" s="141"/>
      <c r="C5" s="144"/>
      <c r="D5" s="144"/>
      <c r="E5" s="144"/>
      <c r="F5" s="144"/>
      <c r="G5" s="144"/>
      <c r="H5" s="144"/>
    </row>
    <row r="6" spans="1:9" x14ac:dyDescent="0.25">
      <c r="A6" s="25"/>
    </row>
    <row r="7" spans="1:9" x14ac:dyDescent="0.25">
      <c r="A7" s="140" t="s">
        <v>4</v>
      </c>
      <c r="B7" s="140"/>
      <c r="C7" s="140"/>
      <c r="D7" s="140"/>
      <c r="E7" s="140"/>
      <c r="F7" s="140"/>
      <c r="G7" s="140"/>
      <c r="H7" s="140"/>
    </row>
    <row r="8" spans="1:9" x14ac:dyDescent="0.25">
      <c r="A8" s="26"/>
    </row>
    <row r="9" spans="1:9" x14ac:dyDescent="0.25">
      <c r="A9" s="140" t="s">
        <v>5</v>
      </c>
      <c r="B9" s="140"/>
      <c r="C9" s="140"/>
      <c r="D9" s="140"/>
      <c r="E9" s="140"/>
      <c r="F9" s="140"/>
      <c r="G9" s="140"/>
      <c r="H9" s="140"/>
    </row>
    <row r="10" spans="1:9" x14ac:dyDescent="0.25">
      <c r="A10" s="27"/>
    </row>
    <row r="11" spans="1:9" x14ac:dyDescent="0.25">
      <c r="A11" s="24" t="s">
        <v>6</v>
      </c>
      <c r="D11" s="24" t="s">
        <v>7</v>
      </c>
    </row>
    <row r="12" spans="1:9" x14ac:dyDescent="0.25">
      <c r="A12" s="141" t="s">
        <v>8</v>
      </c>
      <c r="B12" s="141"/>
      <c r="C12" s="141"/>
      <c r="D12" s="141"/>
      <c r="E12" s="141"/>
      <c r="F12" s="141"/>
      <c r="G12" s="141"/>
      <c r="H12" s="141"/>
    </row>
    <row r="13" spans="1:9" x14ac:dyDescent="0.25">
      <c r="A13" s="140" t="s">
        <v>9</v>
      </c>
      <c r="B13" s="140"/>
      <c r="C13" s="140"/>
      <c r="D13" s="140"/>
      <c r="E13" s="140"/>
      <c r="F13" s="140"/>
      <c r="G13" s="140"/>
      <c r="H13" s="140"/>
    </row>
    <row r="14" spans="1:9" x14ac:dyDescent="0.25">
      <c r="A14" s="141" t="s">
        <v>8</v>
      </c>
      <c r="B14" s="141"/>
      <c r="C14" s="141"/>
      <c r="D14" s="141"/>
      <c r="E14" s="141"/>
      <c r="F14" s="141"/>
      <c r="G14" s="141"/>
      <c r="H14" s="141"/>
    </row>
    <row r="15" spans="1:9" x14ac:dyDescent="0.25">
      <c r="A15" s="27" t="s">
        <v>10</v>
      </c>
    </row>
    <row r="16" spans="1:9" x14ac:dyDescent="0.25">
      <c r="A16" s="140" t="s">
        <v>11</v>
      </c>
      <c r="B16" s="140"/>
      <c r="C16" s="140"/>
      <c r="D16" s="140"/>
      <c r="E16" s="140"/>
      <c r="F16" s="140"/>
      <c r="G16" s="140"/>
      <c r="H16" s="140"/>
    </row>
    <row r="17" spans="1:8" x14ac:dyDescent="0.25">
      <c r="A17" s="25"/>
    </row>
    <row r="18" spans="1:8" x14ac:dyDescent="0.25">
      <c r="A18" s="140" t="s">
        <v>12</v>
      </c>
      <c r="B18" s="140"/>
      <c r="C18" s="140"/>
      <c r="D18" s="140"/>
      <c r="E18" s="140"/>
      <c r="F18" s="140"/>
      <c r="G18" s="140"/>
      <c r="H18" s="140"/>
    </row>
    <row r="19" spans="1:8" x14ac:dyDescent="0.25">
      <c r="A19" s="26"/>
    </row>
    <row r="20" spans="1:8" x14ac:dyDescent="0.25">
      <c r="A20" s="140" t="s">
        <v>13</v>
      </c>
      <c r="B20" s="140"/>
      <c r="C20" s="140"/>
      <c r="D20" s="140"/>
      <c r="E20" s="140"/>
      <c r="F20" s="140"/>
      <c r="G20" s="140"/>
      <c r="H20" s="140"/>
    </row>
    <row r="21" spans="1:8" x14ac:dyDescent="0.25">
      <c r="A21" s="26"/>
    </row>
    <row r="22" spans="1:8" x14ac:dyDescent="0.25">
      <c r="A22" s="140" t="s">
        <v>14</v>
      </c>
      <c r="B22" s="140"/>
      <c r="C22" s="140"/>
      <c r="D22" s="140"/>
      <c r="E22" s="140"/>
      <c r="F22" s="140"/>
      <c r="G22" s="140"/>
      <c r="H22" s="140"/>
    </row>
    <row r="23" spans="1:8" x14ac:dyDescent="0.25">
      <c r="A23" s="26"/>
    </row>
    <row r="24" spans="1:8" x14ac:dyDescent="0.25">
      <c r="A24" s="140" t="s">
        <v>15</v>
      </c>
      <c r="B24" s="140"/>
      <c r="C24" s="140"/>
      <c r="D24" s="140"/>
      <c r="E24" s="140"/>
      <c r="F24" s="140"/>
      <c r="G24" s="140"/>
      <c r="H24" s="140"/>
    </row>
    <row r="25" spans="1:8" x14ac:dyDescent="0.25">
      <c r="A25" s="26"/>
    </row>
    <row r="26" spans="1:8" x14ac:dyDescent="0.25">
      <c r="A26" s="140" t="s">
        <v>16</v>
      </c>
      <c r="B26" s="140"/>
      <c r="C26" s="140"/>
      <c r="D26" s="140"/>
      <c r="E26" s="140"/>
      <c r="F26" s="140"/>
      <c r="G26" s="140"/>
      <c r="H26" s="140"/>
    </row>
    <row r="27" spans="1:8" x14ac:dyDescent="0.25">
      <c r="A27" s="26"/>
    </row>
    <row r="28" spans="1:8" x14ac:dyDescent="0.25">
      <c r="A28" s="140" t="s">
        <v>17</v>
      </c>
      <c r="B28" s="140"/>
      <c r="C28" s="140"/>
      <c r="D28" s="140"/>
      <c r="E28" s="140"/>
      <c r="F28" s="140"/>
      <c r="G28" s="140"/>
      <c r="H28" s="140"/>
    </row>
    <row r="29" spans="1:8" x14ac:dyDescent="0.25">
      <c r="A29" s="140" t="s">
        <v>18</v>
      </c>
      <c r="B29" s="140"/>
      <c r="C29" s="140"/>
      <c r="D29" s="140"/>
      <c r="E29" s="28" t="s">
        <v>19</v>
      </c>
      <c r="F29" s="26"/>
    </row>
    <row r="30" spans="1:8" x14ac:dyDescent="0.25">
      <c r="A30" s="140" t="s">
        <v>20</v>
      </c>
      <c r="B30" s="140"/>
      <c r="C30" s="140"/>
      <c r="D30" s="140"/>
      <c r="E30" s="28" t="s">
        <v>19</v>
      </c>
      <c r="F30" s="26"/>
    </row>
    <row r="31" spans="1:8" x14ac:dyDescent="0.25">
      <c r="A31" s="140" t="s">
        <v>21</v>
      </c>
      <c r="B31" s="140"/>
      <c r="C31" s="140"/>
      <c r="D31" s="140"/>
      <c r="E31" s="28" t="s">
        <v>19</v>
      </c>
      <c r="F31" s="26"/>
    </row>
    <row r="32" spans="1:8" x14ac:dyDescent="0.25">
      <c r="A32" s="27"/>
    </row>
    <row r="33" spans="1:8" x14ac:dyDescent="0.25">
      <c r="A33" s="140" t="s">
        <v>22</v>
      </c>
      <c r="B33" s="140"/>
      <c r="C33" s="140"/>
      <c r="D33" s="140"/>
      <c r="E33" s="140"/>
      <c r="F33" s="140"/>
      <c r="G33" s="140"/>
      <c r="H33" s="140"/>
    </row>
    <row r="34" spans="1:8" x14ac:dyDescent="0.25">
      <c r="A34" s="27"/>
    </row>
    <row r="35" spans="1:8" x14ac:dyDescent="0.25">
      <c r="A35" s="140" t="s">
        <v>23</v>
      </c>
      <c r="B35" s="140"/>
      <c r="C35" s="140"/>
      <c r="D35" s="140"/>
      <c r="E35" s="140"/>
      <c r="F35" s="140"/>
      <c r="G35" s="140"/>
      <c r="H35" s="140"/>
    </row>
    <row r="36" spans="1:8" x14ac:dyDescent="0.25">
      <c r="A36" s="25"/>
    </row>
    <row r="37" spans="1:8" x14ac:dyDescent="0.25">
      <c r="A37" s="25"/>
    </row>
    <row r="38" spans="1:8" x14ac:dyDescent="0.25">
      <c r="A38" s="25"/>
    </row>
    <row r="39" spans="1:8" x14ac:dyDescent="0.25">
      <c r="A39" s="141" t="s">
        <v>24</v>
      </c>
      <c r="B39" s="141"/>
      <c r="C39" s="141"/>
      <c r="D39" s="141"/>
      <c r="E39" s="141"/>
      <c r="F39" s="141"/>
      <c r="G39" s="141"/>
    </row>
    <row r="40" spans="1:8" x14ac:dyDescent="0.25">
      <c r="A40" s="141" t="s">
        <v>25</v>
      </c>
      <c r="B40" s="141"/>
      <c r="C40" s="141"/>
      <c r="D40" s="141"/>
      <c r="E40" s="141"/>
      <c r="F40" s="141"/>
      <c r="G40" s="141"/>
    </row>
    <row r="41" spans="1:8" x14ac:dyDescent="0.25">
      <c r="A41" s="141" t="s">
        <v>26</v>
      </c>
      <c r="B41" s="141"/>
      <c r="C41" s="141"/>
      <c r="D41" s="141"/>
      <c r="E41" s="141"/>
      <c r="F41" s="141"/>
      <c r="G41" s="141"/>
    </row>
    <row r="42" spans="1:8" x14ac:dyDescent="0.25">
      <c r="A42" s="27"/>
    </row>
    <row r="43" spans="1:8" x14ac:dyDescent="0.25">
      <c r="A43" s="28"/>
    </row>
    <row r="44" spans="1:8" x14ac:dyDescent="0.25">
      <c r="A44" s="141" t="s">
        <v>27</v>
      </c>
      <c r="B44" s="141"/>
      <c r="C44" s="141"/>
      <c r="D44" s="141"/>
      <c r="E44" s="141"/>
      <c r="F44" s="141"/>
      <c r="G44" s="141"/>
    </row>
    <row r="47" spans="1:8" ht="30" customHeight="1" x14ac:dyDescent="0.25">
      <c r="A47" s="145" t="s">
        <v>28</v>
      </c>
      <c r="B47" s="145"/>
      <c r="C47" s="145"/>
      <c r="D47" s="145"/>
      <c r="E47" s="145"/>
      <c r="F47" s="145"/>
      <c r="G47" s="145"/>
      <c r="H47" s="145"/>
    </row>
  </sheetData>
  <mergeCells count="27">
    <mergeCell ref="A41:G41"/>
    <mergeCell ref="A44:G44"/>
    <mergeCell ref="A47:H47"/>
    <mergeCell ref="A33:H33"/>
    <mergeCell ref="A35:H35"/>
    <mergeCell ref="A39:G39"/>
    <mergeCell ref="A40:G40"/>
    <mergeCell ref="A26:H26"/>
    <mergeCell ref="A28:H28"/>
    <mergeCell ref="A29:D29"/>
    <mergeCell ref="A30:D30"/>
    <mergeCell ref="A31:D31"/>
    <mergeCell ref="A24:H24"/>
    <mergeCell ref="A9:H9"/>
    <mergeCell ref="A13:H13"/>
    <mergeCell ref="A12:H12"/>
    <mergeCell ref="A1:I1"/>
    <mergeCell ref="A2:I2"/>
    <mergeCell ref="A3:I3"/>
    <mergeCell ref="A7:H7"/>
    <mergeCell ref="A14:H14"/>
    <mergeCell ref="A16:H16"/>
    <mergeCell ref="A18:H18"/>
    <mergeCell ref="A20:H20"/>
    <mergeCell ref="A22:H22"/>
    <mergeCell ref="A5:B5"/>
    <mergeCell ref="C5:H5"/>
  </mergeCells>
  <pageMargins left="0.7" right="0.7" top="0.75" bottom="0.75" header="0.3" footer="0.3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0D4A6-9FA7-4E87-B2B1-632D9EBE8E1E}">
  <dimension ref="B2:K21"/>
  <sheetViews>
    <sheetView workbookViewId="0">
      <selection activeCell="C10" sqref="C10:D10"/>
    </sheetView>
  </sheetViews>
  <sheetFormatPr baseColWidth="10" defaultColWidth="9.140625" defaultRowHeight="15" x14ac:dyDescent="0.25"/>
  <cols>
    <col min="3" max="3" width="19.140625" customWidth="1"/>
    <col min="4" max="4" width="19.85546875" customWidth="1"/>
  </cols>
  <sheetData>
    <row r="2" spans="2:11" ht="15.75" x14ac:dyDescent="0.25">
      <c r="B2" s="89" t="s">
        <v>143</v>
      </c>
      <c r="C2" s="89"/>
      <c r="D2" s="90"/>
      <c r="E2" s="90"/>
      <c r="F2" s="90"/>
      <c r="G2" s="90"/>
      <c r="H2" s="90"/>
      <c r="I2" s="90"/>
      <c r="J2" s="90"/>
      <c r="K2" s="90"/>
    </row>
    <row r="3" spans="2:11" x14ac:dyDescent="0.25">
      <c r="B3" s="176" t="s">
        <v>144</v>
      </c>
      <c r="C3" s="176"/>
      <c r="D3" s="176"/>
      <c r="E3" s="176"/>
      <c r="F3" s="176"/>
      <c r="G3" s="176"/>
      <c r="H3" s="176"/>
      <c r="I3" s="176"/>
      <c r="J3" s="176"/>
      <c r="K3" s="176"/>
    </row>
    <row r="4" spans="2:11" x14ac:dyDescent="0.25">
      <c r="B4" s="177" t="s">
        <v>120</v>
      </c>
      <c r="C4" s="179" t="s">
        <v>145</v>
      </c>
      <c r="D4" s="180"/>
      <c r="E4" s="177" t="s">
        <v>146</v>
      </c>
      <c r="F4" s="177" t="s">
        <v>147</v>
      </c>
      <c r="G4" s="177" t="s">
        <v>148</v>
      </c>
      <c r="H4" s="177" t="s">
        <v>149</v>
      </c>
      <c r="I4" s="177" t="s">
        <v>150</v>
      </c>
    </row>
    <row r="5" spans="2:11" x14ac:dyDescent="0.25">
      <c r="B5" s="178"/>
      <c r="C5" s="181"/>
      <c r="D5" s="182"/>
      <c r="E5" s="178"/>
      <c r="F5" s="178"/>
      <c r="G5" s="178"/>
      <c r="H5" s="178"/>
      <c r="I5" s="178"/>
    </row>
    <row r="6" spans="2:11" x14ac:dyDescent="0.25">
      <c r="B6" s="91" t="s">
        <v>151</v>
      </c>
      <c r="C6" s="174" t="s">
        <v>152</v>
      </c>
      <c r="D6" s="175"/>
      <c r="E6" s="92" t="s">
        <v>120</v>
      </c>
      <c r="F6" s="92" t="s">
        <v>120</v>
      </c>
      <c r="G6" s="92" t="s">
        <v>120</v>
      </c>
      <c r="H6" s="92" t="s">
        <v>120</v>
      </c>
      <c r="I6" s="92" t="s">
        <v>153</v>
      </c>
    </row>
    <row r="7" spans="2:11" x14ac:dyDescent="0.25">
      <c r="B7" s="91" t="s">
        <v>154</v>
      </c>
      <c r="C7" s="174" t="s">
        <v>120</v>
      </c>
      <c r="D7" s="175"/>
      <c r="E7" s="92" t="s">
        <v>146</v>
      </c>
      <c r="F7" s="92" t="s">
        <v>120</v>
      </c>
      <c r="G7" s="92" t="s">
        <v>153</v>
      </c>
      <c r="H7" s="92" t="s">
        <v>153</v>
      </c>
      <c r="I7" s="92" t="s">
        <v>120</v>
      </c>
    </row>
    <row r="8" spans="2:11" x14ac:dyDescent="0.25">
      <c r="B8" s="91" t="s">
        <v>155</v>
      </c>
      <c r="C8" s="174" t="s">
        <v>120</v>
      </c>
      <c r="D8" s="175"/>
      <c r="E8" s="92" t="s">
        <v>146</v>
      </c>
      <c r="F8" s="92" t="s">
        <v>120</v>
      </c>
      <c r="G8" s="92" t="s">
        <v>153</v>
      </c>
      <c r="H8" s="92" t="s">
        <v>153</v>
      </c>
      <c r="I8" s="92" t="s">
        <v>120</v>
      </c>
    </row>
    <row r="9" spans="2:11" x14ac:dyDescent="0.25">
      <c r="B9" s="91" t="s">
        <v>156</v>
      </c>
      <c r="C9" s="174" t="s">
        <v>120</v>
      </c>
      <c r="D9" s="175"/>
      <c r="E9" s="92" t="s">
        <v>146</v>
      </c>
      <c r="F9" s="92" t="s">
        <v>120</v>
      </c>
      <c r="G9" s="92" t="s">
        <v>153</v>
      </c>
      <c r="H9" s="92" t="s">
        <v>153</v>
      </c>
      <c r="I9" s="92" t="s">
        <v>120</v>
      </c>
    </row>
    <row r="10" spans="2:11" x14ac:dyDescent="0.25">
      <c r="B10" s="91" t="s">
        <v>157</v>
      </c>
      <c r="C10" s="174" t="s">
        <v>158</v>
      </c>
      <c r="D10" s="175"/>
      <c r="E10" s="92" t="s">
        <v>120</v>
      </c>
      <c r="F10" s="92" t="s">
        <v>120</v>
      </c>
      <c r="G10" s="92" t="s">
        <v>120</v>
      </c>
      <c r="H10" s="92" t="s">
        <v>120</v>
      </c>
      <c r="I10" s="92" t="s">
        <v>153</v>
      </c>
    </row>
    <row r="11" spans="2:11" x14ac:dyDescent="0.25">
      <c r="B11" s="91" t="s">
        <v>159</v>
      </c>
      <c r="C11" s="174" t="s">
        <v>120</v>
      </c>
      <c r="D11" s="175"/>
      <c r="E11" s="92" t="s">
        <v>160</v>
      </c>
      <c r="F11" s="92" t="s">
        <v>120</v>
      </c>
      <c r="G11" s="92" t="s">
        <v>153</v>
      </c>
      <c r="H11" s="92" t="s">
        <v>153</v>
      </c>
      <c r="I11" s="92" t="s">
        <v>120</v>
      </c>
    </row>
    <row r="12" spans="2:11" x14ac:dyDescent="0.25">
      <c r="B12" s="91" t="s">
        <v>161</v>
      </c>
      <c r="C12" s="174" t="s">
        <v>120</v>
      </c>
      <c r="D12" s="175"/>
      <c r="E12" s="92" t="s">
        <v>160</v>
      </c>
      <c r="F12" s="92" t="s">
        <v>120</v>
      </c>
      <c r="G12" s="92" t="s">
        <v>153</v>
      </c>
      <c r="H12" s="92" t="s">
        <v>153</v>
      </c>
      <c r="I12" s="92" t="s">
        <v>120</v>
      </c>
    </row>
    <row r="13" spans="2:11" x14ac:dyDescent="0.25">
      <c r="B13" s="91" t="s">
        <v>162</v>
      </c>
      <c r="C13" s="174" t="s">
        <v>120</v>
      </c>
      <c r="D13" s="175"/>
      <c r="E13" s="92" t="s">
        <v>160</v>
      </c>
      <c r="F13" s="92" t="s">
        <v>120</v>
      </c>
      <c r="G13" s="92" t="s">
        <v>153</v>
      </c>
      <c r="H13" s="92" t="s">
        <v>153</v>
      </c>
      <c r="I13" s="92" t="s">
        <v>120</v>
      </c>
    </row>
    <row r="14" spans="2:11" x14ac:dyDescent="0.25">
      <c r="B14" s="91" t="s">
        <v>163</v>
      </c>
      <c r="C14" s="174" t="s">
        <v>164</v>
      </c>
      <c r="D14" s="175"/>
      <c r="E14" s="92" t="s">
        <v>120</v>
      </c>
      <c r="F14" s="92" t="s">
        <v>120</v>
      </c>
      <c r="G14" s="92" t="s">
        <v>120</v>
      </c>
      <c r="H14" s="92" t="s">
        <v>120</v>
      </c>
      <c r="I14" s="92" t="s">
        <v>153</v>
      </c>
    </row>
    <row r="15" spans="2:11" x14ac:dyDescent="0.25">
      <c r="B15" s="91" t="s">
        <v>165</v>
      </c>
      <c r="C15" s="174" t="s">
        <v>166</v>
      </c>
      <c r="D15" s="175"/>
      <c r="E15" s="92" t="s">
        <v>160</v>
      </c>
      <c r="F15" s="92" t="s">
        <v>120</v>
      </c>
      <c r="G15" s="92" t="s">
        <v>153</v>
      </c>
      <c r="H15" s="92" t="s">
        <v>153</v>
      </c>
      <c r="I15" s="92" t="s">
        <v>120</v>
      </c>
    </row>
    <row r="16" spans="2:11" x14ac:dyDescent="0.25">
      <c r="B16" s="91" t="s">
        <v>120</v>
      </c>
      <c r="C16" s="174" t="s">
        <v>120</v>
      </c>
      <c r="D16" s="175"/>
      <c r="E16" s="92" t="s">
        <v>120</v>
      </c>
      <c r="F16" s="92" t="s">
        <v>120</v>
      </c>
      <c r="G16" s="92" t="s">
        <v>120</v>
      </c>
      <c r="H16" s="92" t="s">
        <v>120</v>
      </c>
      <c r="I16" s="92" t="s">
        <v>120</v>
      </c>
    </row>
    <row r="17" spans="2:9" x14ac:dyDescent="0.25">
      <c r="B17" s="93"/>
      <c r="C17" s="93"/>
      <c r="D17" s="93"/>
      <c r="E17" s="93"/>
      <c r="F17" s="93"/>
      <c r="G17" s="97" t="s">
        <v>167</v>
      </c>
      <c r="H17" s="98"/>
      <c r="I17" s="92" t="s">
        <v>153</v>
      </c>
    </row>
    <row r="18" spans="2:9" x14ac:dyDescent="0.25">
      <c r="B18" s="93"/>
      <c r="C18" s="93"/>
      <c r="D18" s="93"/>
      <c r="E18" s="93"/>
      <c r="F18" s="93"/>
      <c r="G18" s="94" t="s">
        <v>168</v>
      </c>
      <c r="H18" s="95" t="s">
        <v>169</v>
      </c>
      <c r="I18" s="92" t="s">
        <v>153</v>
      </c>
    </row>
    <row r="19" spans="2:9" x14ac:dyDescent="0.25">
      <c r="B19" s="93"/>
      <c r="C19" s="93"/>
      <c r="D19" s="93"/>
      <c r="E19" s="93"/>
      <c r="F19" s="93"/>
      <c r="G19" s="94" t="s">
        <v>170</v>
      </c>
      <c r="H19" s="95"/>
      <c r="I19" s="92" t="s">
        <v>153</v>
      </c>
    </row>
    <row r="20" spans="2:9" x14ac:dyDescent="0.25">
      <c r="B20" s="93"/>
      <c r="C20" s="93"/>
      <c r="D20" s="93"/>
      <c r="E20" s="93"/>
      <c r="F20" s="93"/>
      <c r="G20" s="96" t="s">
        <v>171</v>
      </c>
      <c r="H20" s="92" t="s">
        <v>172</v>
      </c>
      <c r="I20" s="92" t="s">
        <v>153</v>
      </c>
    </row>
    <row r="21" spans="2:9" x14ac:dyDescent="0.25">
      <c r="B21" s="93"/>
      <c r="C21" s="93"/>
      <c r="D21" s="93"/>
      <c r="E21" s="93"/>
      <c r="F21" s="93"/>
      <c r="G21" s="94" t="s">
        <v>173</v>
      </c>
      <c r="H21" s="95"/>
      <c r="I21" s="92" t="s">
        <v>153</v>
      </c>
    </row>
  </sheetData>
  <mergeCells count="19">
    <mergeCell ref="C12:D12"/>
    <mergeCell ref="C13:D13"/>
    <mergeCell ref="C14:D14"/>
    <mergeCell ref="C15:D15"/>
    <mergeCell ref="C16:D16"/>
    <mergeCell ref="C11:D11"/>
    <mergeCell ref="B3:K3"/>
    <mergeCell ref="B4:B5"/>
    <mergeCell ref="C4:D5"/>
    <mergeCell ref="E4:E5"/>
    <mergeCell ref="F4:F5"/>
    <mergeCell ref="G4:G5"/>
    <mergeCell ref="H4:H5"/>
    <mergeCell ref="I4:I5"/>
    <mergeCell ref="C6:D6"/>
    <mergeCell ref="C7:D7"/>
    <mergeCell ref="C8:D8"/>
    <mergeCell ref="C9:D9"/>
    <mergeCell ref="C10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F1035-B5FD-4EC2-AB9D-BB31DAF72474}">
  <dimension ref="A1:E32"/>
  <sheetViews>
    <sheetView topLeftCell="A6" zoomScale="157" zoomScaleNormal="157" workbookViewId="0">
      <selection activeCell="A29" sqref="A29:E29"/>
    </sheetView>
  </sheetViews>
  <sheetFormatPr baseColWidth="10" defaultColWidth="11.42578125" defaultRowHeight="15" x14ac:dyDescent="0.25"/>
  <cols>
    <col min="1" max="1" width="61.5703125" customWidth="1"/>
    <col min="2" max="2" width="27.85546875" customWidth="1"/>
    <col min="3" max="3" width="24.85546875" customWidth="1"/>
  </cols>
  <sheetData>
    <row r="1" spans="1:5" ht="15" customHeight="1" x14ac:dyDescent="0.25">
      <c r="A1" s="145" t="s">
        <v>29</v>
      </c>
      <c r="B1" s="145"/>
      <c r="C1" s="145"/>
      <c r="D1" s="145"/>
      <c r="E1" s="145"/>
    </row>
    <row r="2" spans="1:5" x14ac:dyDescent="0.25">
      <c r="A2" s="145" t="s">
        <v>30</v>
      </c>
      <c r="B2" s="145"/>
      <c r="C2" s="145"/>
      <c r="D2" s="145"/>
      <c r="E2" s="145"/>
    </row>
    <row r="3" spans="1:5" x14ac:dyDescent="0.25">
      <c r="A3" s="151" t="s">
        <v>31</v>
      </c>
      <c r="B3" s="151"/>
      <c r="C3" s="151"/>
      <c r="D3" s="151"/>
      <c r="E3" s="151"/>
    </row>
    <row r="4" spans="1:5" ht="21.95" customHeight="1" x14ac:dyDescent="0.25">
      <c r="A4" s="150" t="str">
        <f>CONCATENATE("Nombre del Oferente : ",F1_DatosOferente!C5)</f>
        <v xml:space="preserve">Nombre del Oferente : </v>
      </c>
      <c r="B4" s="150"/>
      <c r="C4" s="150"/>
      <c r="D4" s="150"/>
      <c r="E4" s="150"/>
    </row>
    <row r="5" spans="1:5" ht="15.75" thickBot="1" x14ac:dyDescent="0.3">
      <c r="A5" s="37"/>
      <c r="B5" s="37"/>
      <c r="C5" s="37"/>
      <c r="D5" s="30"/>
      <c r="E5" s="30"/>
    </row>
    <row r="6" spans="1:5" ht="51" x14ac:dyDescent="0.25">
      <c r="A6" s="45" t="s">
        <v>32</v>
      </c>
      <c r="B6" s="45" t="s">
        <v>33</v>
      </c>
      <c r="C6" s="45" t="s">
        <v>34</v>
      </c>
      <c r="D6" s="46" t="s">
        <v>35</v>
      </c>
      <c r="E6" s="31" t="s">
        <v>36</v>
      </c>
    </row>
    <row r="7" spans="1:5" ht="15" customHeight="1" x14ac:dyDescent="0.25">
      <c r="A7" s="32" t="s">
        <v>37</v>
      </c>
      <c r="B7" s="32"/>
      <c r="C7" s="64" t="s">
        <v>38</v>
      </c>
      <c r="D7" s="47"/>
      <c r="E7" s="52"/>
    </row>
    <row r="8" spans="1:5" ht="15" customHeight="1" x14ac:dyDescent="0.25">
      <c r="A8" s="33" t="s">
        <v>39</v>
      </c>
      <c r="B8" s="33"/>
      <c r="C8" s="65"/>
      <c r="D8" s="48"/>
      <c r="E8" s="53"/>
    </row>
    <row r="9" spans="1:5" x14ac:dyDescent="0.25">
      <c r="A9" s="33" t="s">
        <v>40</v>
      </c>
      <c r="B9" s="33"/>
      <c r="C9" s="65"/>
      <c r="D9" s="48"/>
      <c r="E9" s="53"/>
    </row>
    <row r="10" spans="1:5" x14ac:dyDescent="0.25">
      <c r="A10" s="33"/>
      <c r="B10" s="33"/>
      <c r="C10" s="65"/>
      <c r="D10" s="48"/>
      <c r="E10" s="53"/>
    </row>
    <row r="11" spans="1:5" x14ac:dyDescent="0.25">
      <c r="A11" s="33" t="s">
        <v>41</v>
      </c>
      <c r="B11" s="41"/>
      <c r="C11" s="65" t="s">
        <v>42</v>
      </c>
      <c r="D11" s="49"/>
      <c r="E11" s="40"/>
    </row>
    <row r="12" spans="1:5" x14ac:dyDescent="0.25">
      <c r="A12" s="33" t="s">
        <v>43</v>
      </c>
      <c r="B12" s="41"/>
      <c r="C12" s="65"/>
      <c r="D12" s="48"/>
      <c r="E12" s="40"/>
    </row>
    <row r="13" spans="1:5" x14ac:dyDescent="0.25">
      <c r="A13" s="33" t="s">
        <v>44</v>
      </c>
      <c r="B13" s="41"/>
      <c r="C13" s="65"/>
      <c r="D13" s="49"/>
      <c r="E13" s="40"/>
    </row>
    <row r="14" spans="1:5" x14ac:dyDescent="0.25">
      <c r="A14" s="33" t="s">
        <v>45</v>
      </c>
      <c r="B14" s="35"/>
      <c r="C14" s="66"/>
      <c r="D14" s="50"/>
      <c r="E14" s="36"/>
    </row>
    <row r="15" spans="1:5" ht="15" customHeight="1" x14ac:dyDescent="0.25">
      <c r="A15" s="32" t="s">
        <v>37</v>
      </c>
      <c r="B15" s="32"/>
      <c r="C15" s="64" t="s">
        <v>38</v>
      </c>
      <c r="D15" s="47"/>
      <c r="E15" s="52"/>
    </row>
    <row r="16" spans="1:5" x14ac:dyDescent="0.25">
      <c r="A16" s="33" t="s">
        <v>39</v>
      </c>
      <c r="B16" s="33"/>
      <c r="C16" s="65"/>
      <c r="D16" s="48"/>
      <c r="E16" s="53"/>
    </row>
    <row r="17" spans="1:5" x14ac:dyDescent="0.25">
      <c r="A17" s="33" t="s">
        <v>40</v>
      </c>
      <c r="B17" s="41"/>
      <c r="C17" s="65"/>
      <c r="D17" s="49"/>
      <c r="E17" s="40"/>
    </row>
    <row r="18" spans="1:5" x14ac:dyDescent="0.25">
      <c r="A18" s="33"/>
      <c r="B18" s="41"/>
      <c r="C18" s="65"/>
      <c r="D18" s="49"/>
      <c r="E18" s="40"/>
    </row>
    <row r="19" spans="1:5" x14ac:dyDescent="0.25">
      <c r="A19" s="33" t="s">
        <v>41</v>
      </c>
      <c r="B19" s="41"/>
      <c r="C19" s="65"/>
      <c r="D19" s="49"/>
      <c r="E19" s="40"/>
    </row>
    <row r="20" spans="1:5" x14ac:dyDescent="0.25">
      <c r="A20" s="33" t="s">
        <v>43</v>
      </c>
      <c r="B20" s="41"/>
      <c r="C20" s="65" t="s">
        <v>42</v>
      </c>
      <c r="D20" s="48"/>
      <c r="E20" s="40"/>
    </row>
    <row r="21" spans="1:5" x14ac:dyDescent="0.25">
      <c r="A21" s="33" t="s">
        <v>44</v>
      </c>
      <c r="B21" s="41"/>
      <c r="C21" s="65"/>
      <c r="D21" s="49"/>
      <c r="E21" s="40"/>
    </row>
    <row r="22" spans="1:5" x14ac:dyDescent="0.25">
      <c r="A22" s="33" t="s">
        <v>45</v>
      </c>
      <c r="B22" s="35"/>
      <c r="C22" s="66"/>
      <c r="D22" s="50"/>
      <c r="E22" s="36"/>
    </row>
    <row r="23" spans="1:5" x14ac:dyDescent="0.25">
      <c r="A23" s="148" t="s">
        <v>46</v>
      </c>
      <c r="B23" s="149"/>
      <c r="C23" s="149"/>
      <c r="D23" s="51"/>
      <c r="E23" s="36"/>
    </row>
    <row r="24" spans="1:5" x14ac:dyDescent="0.25">
      <c r="A24" s="38"/>
      <c r="B24" s="34"/>
      <c r="C24" s="34"/>
      <c r="D24" s="38"/>
      <c r="E24" s="29"/>
    </row>
    <row r="25" spans="1:5" x14ac:dyDescent="0.25">
      <c r="A25" s="30" t="s">
        <v>47</v>
      </c>
      <c r="B25" s="30"/>
      <c r="C25" s="30"/>
      <c r="D25" s="30"/>
      <c r="E25" s="30"/>
    </row>
    <row r="26" spans="1:5" ht="15" customHeight="1" x14ac:dyDescent="0.25">
      <c r="A26" s="146" t="s">
        <v>48</v>
      </c>
      <c r="B26" s="146"/>
      <c r="C26" s="146"/>
      <c r="D26" s="146"/>
      <c r="E26" s="146"/>
    </row>
    <row r="27" spans="1:5" ht="15" customHeight="1" x14ac:dyDescent="0.25">
      <c r="A27" s="146" t="s">
        <v>49</v>
      </c>
      <c r="B27" s="146"/>
      <c r="C27" s="146"/>
      <c r="D27" s="146"/>
      <c r="E27" s="146"/>
    </row>
    <row r="28" spans="1:5" ht="15" customHeight="1" x14ac:dyDescent="0.25">
      <c r="A28" s="147" t="s">
        <v>50</v>
      </c>
      <c r="B28" s="147"/>
      <c r="C28" s="147"/>
      <c r="D28" s="147"/>
      <c r="E28" s="147"/>
    </row>
    <row r="29" spans="1:5" ht="15" customHeight="1" x14ac:dyDescent="0.25">
      <c r="A29" s="146" t="s">
        <v>51</v>
      </c>
      <c r="B29" s="146"/>
      <c r="C29" s="146"/>
      <c r="D29" s="146"/>
      <c r="E29" s="146"/>
    </row>
    <row r="30" spans="1:5" x14ac:dyDescent="0.25">
      <c r="A30" s="30"/>
      <c r="B30" s="30"/>
      <c r="C30" s="30"/>
      <c r="D30" s="147"/>
      <c r="E30" s="147"/>
    </row>
    <row r="31" spans="1:5" ht="18" customHeight="1" x14ac:dyDescent="0.25">
      <c r="A31" s="146" t="s">
        <v>52</v>
      </c>
      <c r="B31" s="146"/>
      <c r="C31" s="146"/>
      <c r="D31" s="146"/>
      <c r="E31" s="146"/>
    </row>
    <row r="32" spans="1:5" ht="18" customHeight="1" x14ac:dyDescent="0.25">
      <c r="A32" s="146" t="s">
        <v>53</v>
      </c>
      <c r="B32" s="146"/>
      <c r="C32" s="146"/>
      <c r="D32" s="146"/>
      <c r="E32" s="146"/>
    </row>
  </sheetData>
  <mergeCells count="12">
    <mergeCell ref="A32:E32"/>
    <mergeCell ref="D30:E30"/>
    <mergeCell ref="A23:C23"/>
    <mergeCell ref="A28:E28"/>
    <mergeCell ref="A1:E1"/>
    <mergeCell ref="A26:E26"/>
    <mergeCell ref="A27:E27"/>
    <mergeCell ref="A29:E29"/>
    <mergeCell ref="A31:E31"/>
    <mergeCell ref="A4:E4"/>
    <mergeCell ref="A2:E2"/>
    <mergeCell ref="A3:E3"/>
  </mergeCells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92F8B-DB17-41CC-8CBB-6BDF70573E81}">
  <dimension ref="A1:E24"/>
  <sheetViews>
    <sheetView topLeftCell="A3" zoomScale="155" zoomScaleNormal="155" zoomScaleSheetLayoutView="100" workbookViewId="0">
      <selection activeCell="A3" sqref="A3:E3"/>
    </sheetView>
  </sheetViews>
  <sheetFormatPr baseColWidth="10" defaultColWidth="11.42578125" defaultRowHeight="15" x14ac:dyDescent="0.25"/>
  <cols>
    <col min="1" max="1" width="43.42578125" customWidth="1"/>
    <col min="2" max="2" width="32.7109375" customWidth="1"/>
    <col min="3" max="3" width="32.28515625" customWidth="1"/>
    <col min="4" max="4" width="15.42578125" customWidth="1"/>
    <col min="5" max="5" width="17.42578125" customWidth="1"/>
  </cols>
  <sheetData>
    <row r="1" spans="1:5" x14ac:dyDescent="0.25">
      <c r="A1" s="145" t="s">
        <v>54</v>
      </c>
      <c r="B1" s="145"/>
      <c r="C1" s="145"/>
      <c r="D1" s="145"/>
      <c r="E1" s="145"/>
    </row>
    <row r="2" spans="1:5" ht="15" customHeight="1" x14ac:dyDescent="0.25">
      <c r="A2" s="153" t="s">
        <v>55</v>
      </c>
      <c r="B2" s="145"/>
      <c r="C2" s="145"/>
      <c r="D2" s="145"/>
      <c r="E2" s="145"/>
    </row>
    <row r="3" spans="1:5" ht="26.1" customHeight="1" x14ac:dyDescent="0.25">
      <c r="A3" s="151" t="s">
        <v>56</v>
      </c>
      <c r="B3" s="151"/>
      <c r="C3" s="151"/>
      <c r="D3" s="151"/>
      <c r="E3" s="151"/>
    </row>
    <row r="4" spans="1:5" ht="15" customHeight="1" x14ac:dyDescent="0.25">
      <c r="A4" s="150" t="str">
        <f>CONCATENATE("Nombre del Oferente : ",F1_DatosOferente!C5)</f>
        <v xml:space="preserve">Nombre del Oferente : </v>
      </c>
      <c r="B4" s="150"/>
      <c r="C4" s="150"/>
      <c r="D4" s="150"/>
      <c r="E4" s="150"/>
    </row>
    <row r="5" spans="1:5" x14ac:dyDescent="0.25">
      <c r="A5" s="63"/>
      <c r="B5" s="30"/>
      <c r="C5" s="147"/>
      <c r="D5" s="147"/>
    </row>
    <row r="6" spans="1:5" ht="26.1" customHeight="1" x14ac:dyDescent="0.25">
      <c r="A6" s="152" t="s">
        <v>57</v>
      </c>
      <c r="B6" s="145"/>
      <c r="C6" s="145"/>
      <c r="D6" s="145"/>
      <c r="E6" s="145"/>
    </row>
    <row r="7" spans="1:5" ht="63" customHeight="1" x14ac:dyDescent="0.25">
      <c r="A7" s="46" t="s">
        <v>32</v>
      </c>
      <c r="B7" s="60" t="s">
        <v>33</v>
      </c>
      <c r="C7" s="61" t="s">
        <v>34</v>
      </c>
      <c r="D7" s="46" t="s">
        <v>35</v>
      </c>
      <c r="E7" s="54" t="s">
        <v>58</v>
      </c>
    </row>
    <row r="8" spans="1:5" ht="34.5" customHeight="1" x14ac:dyDescent="0.25">
      <c r="A8" s="68" t="s">
        <v>37</v>
      </c>
      <c r="B8" s="44" t="s">
        <v>59</v>
      </c>
      <c r="C8" s="64" t="s">
        <v>38</v>
      </c>
      <c r="D8" s="47"/>
      <c r="E8" s="55"/>
    </row>
    <row r="9" spans="1:5" x14ac:dyDescent="0.25">
      <c r="A9" s="69" t="s">
        <v>39</v>
      </c>
      <c r="B9" s="43"/>
      <c r="C9" s="65"/>
      <c r="D9" s="48"/>
      <c r="E9" s="56"/>
    </row>
    <row r="10" spans="1:5" x14ac:dyDescent="0.25">
      <c r="A10" s="69" t="s">
        <v>40</v>
      </c>
      <c r="B10" s="43"/>
      <c r="C10" s="65"/>
      <c r="D10" s="48"/>
      <c r="E10" s="56"/>
    </row>
    <row r="11" spans="1:5" x14ac:dyDescent="0.25">
      <c r="A11" s="69"/>
      <c r="B11" s="43"/>
      <c r="C11" s="65"/>
      <c r="D11" s="48"/>
      <c r="E11" s="56"/>
    </row>
    <row r="12" spans="1:5" x14ac:dyDescent="0.25">
      <c r="A12" s="69" t="s">
        <v>41</v>
      </c>
      <c r="B12" s="42"/>
      <c r="C12" s="65"/>
      <c r="D12" s="49"/>
      <c r="E12" s="57"/>
    </row>
    <row r="13" spans="1:5" x14ac:dyDescent="0.25">
      <c r="A13" s="69" t="s">
        <v>43</v>
      </c>
      <c r="B13" s="42"/>
      <c r="C13" s="65" t="s">
        <v>42</v>
      </c>
      <c r="D13" s="48"/>
      <c r="E13" s="57"/>
    </row>
    <row r="14" spans="1:5" x14ac:dyDescent="0.25">
      <c r="A14" s="69" t="s">
        <v>44</v>
      </c>
      <c r="B14" s="42"/>
      <c r="C14" s="65"/>
      <c r="D14" s="49"/>
      <c r="E14" s="57"/>
    </row>
    <row r="15" spans="1:5" x14ac:dyDescent="0.25">
      <c r="A15" s="69" t="s">
        <v>45</v>
      </c>
      <c r="B15" s="39"/>
      <c r="C15" s="66"/>
      <c r="D15" s="50"/>
      <c r="E15" s="58"/>
    </row>
    <row r="16" spans="1:5" ht="15" customHeight="1" x14ac:dyDescent="0.25">
      <c r="A16" s="68" t="s">
        <v>37</v>
      </c>
      <c r="B16" s="44"/>
      <c r="C16" s="64" t="s">
        <v>38</v>
      </c>
      <c r="D16" s="47"/>
      <c r="E16" s="55"/>
    </row>
    <row r="17" spans="1:5" x14ac:dyDescent="0.25">
      <c r="A17" s="69" t="s">
        <v>39</v>
      </c>
      <c r="B17" s="43"/>
      <c r="C17" s="65"/>
      <c r="D17" s="48"/>
      <c r="E17" s="56"/>
    </row>
    <row r="18" spans="1:5" x14ac:dyDescent="0.25">
      <c r="A18" s="69" t="s">
        <v>40</v>
      </c>
      <c r="B18" s="42"/>
      <c r="C18" s="65"/>
      <c r="D18" s="49"/>
      <c r="E18" s="57"/>
    </row>
    <row r="19" spans="1:5" x14ac:dyDescent="0.25">
      <c r="A19" s="69"/>
      <c r="B19" s="42"/>
      <c r="C19" s="65"/>
      <c r="D19" s="49"/>
      <c r="E19" s="57"/>
    </row>
    <row r="20" spans="1:5" ht="15" customHeight="1" x14ac:dyDescent="0.25">
      <c r="A20" s="69" t="s">
        <v>41</v>
      </c>
      <c r="B20" s="42"/>
      <c r="C20" s="65"/>
      <c r="D20" s="49"/>
      <c r="E20" s="57"/>
    </row>
    <row r="21" spans="1:5" x14ac:dyDescent="0.25">
      <c r="A21" s="69" t="s">
        <v>43</v>
      </c>
      <c r="B21" s="42"/>
      <c r="C21" s="65" t="s">
        <v>42</v>
      </c>
      <c r="D21" s="48"/>
      <c r="E21" s="57"/>
    </row>
    <row r="22" spans="1:5" x14ac:dyDescent="0.25">
      <c r="A22" s="69" t="s">
        <v>44</v>
      </c>
      <c r="B22" s="42"/>
      <c r="C22" s="65"/>
      <c r="D22" s="49"/>
      <c r="E22" s="57"/>
    </row>
    <row r="23" spans="1:5" x14ac:dyDescent="0.25">
      <c r="A23" s="70" t="s">
        <v>45</v>
      </c>
      <c r="B23" s="62"/>
      <c r="C23" s="67"/>
      <c r="D23" s="50"/>
      <c r="E23" s="59"/>
    </row>
    <row r="24" spans="1:5" x14ac:dyDescent="0.25">
      <c r="A24" s="148" t="s">
        <v>46</v>
      </c>
      <c r="B24" s="149"/>
      <c r="C24" s="149"/>
      <c r="D24" s="51"/>
      <c r="E24" s="36"/>
    </row>
  </sheetData>
  <mergeCells count="7">
    <mergeCell ref="A24:C24"/>
    <mergeCell ref="A1:E1"/>
    <mergeCell ref="A6:E6"/>
    <mergeCell ref="A2:E2"/>
    <mergeCell ref="A3:E3"/>
    <mergeCell ref="C5:D5"/>
    <mergeCell ref="A4:E4"/>
  </mergeCells>
  <pageMargins left="0.7" right="0.7" top="0.75" bottom="0.75" header="0.3" footer="0.3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932DF-225D-4F88-90DD-75BA35F31A98}">
  <dimension ref="A1:D8"/>
  <sheetViews>
    <sheetView zoomScaleNormal="100" workbookViewId="0">
      <selection activeCell="D7" sqref="D7"/>
    </sheetView>
  </sheetViews>
  <sheetFormatPr baseColWidth="10" defaultColWidth="11.42578125" defaultRowHeight="15" x14ac:dyDescent="0.25"/>
  <cols>
    <col min="1" max="2" width="32.42578125" style="81" customWidth="1"/>
    <col min="3" max="3" width="24.7109375" style="81" customWidth="1"/>
    <col min="4" max="4" width="26.28515625" style="81" customWidth="1"/>
  </cols>
  <sheetData>
    <row r="1" spans="1:4" x14ac:dyDescent="0.25">
      <c r="A1" s="145" t="s">
        <v>60</v>
      </c>
      <c r="B1" s="145"/>
      <c r="C1" s="145"/>
      <c r="D1" s="145"/>
    </row>
    <row r="2" spans="1:4" ht="26.25" customHeight="1" x14ac:dyDescent="0.25">
      <c r="A2" s="145" t="s">
        <v>61</v>
      </c>
      <c r="B2" s="145"/>
      <c r="C2" s="145"/>
      <c r="D2" s="145"/>
    </row>
    <row r="3" spans="1:4" ht="15" customHeight="1" x14ac:dyDescent="0.25">
      <c r="A3" s="150" t="str">
        <f>CONCATENATE("Nombre del Oferente : ",F1_DatosOferente!C5)</f>
        <v xml:space="preserve">Nombre del Oferente : </v>
      </c>
      <c r="B3" s="150"/>
      <c r="C3" s="150"/>
      <c r="D3" s="150"/>
    </row>
    <row r="4" spans="1:4" x14ac:dyDescent="0.25">
      <c r="A4" s="38"/>
      <c r="B4" s="38"/>
      <c r="C4" s="38"/>
      <c r="D4" s="38"/>
    </row>
    <row r="5" spans="1:4" ht="37.5" customHeight="1" x14ac:dyDescent="0.25">
      <c r="A5" s="82" t="s">
        <v>62</v>
      </c>
      <c r="B5" s="82" t="s">
        <v>63</v>
      </c>
      <c r="C5" s="82" t="s">
        <v>64</v>
      </c>
      <c r="D5" s="82" t="s">
        <v>65</v>
      </c>
    </row>
    <row r="6" spans="1:4" x14ac:dyDescent="0.25">
      <c r="A6" s="83" t="s">
        <v>66</v>
      </c>
      <c r="B6" s="79"/>
      <c r="C6" s="79"/>
      <c r="D6" s="80"/>
    </row>
    <row r="7" spans="1:4" x14ac:dyDescent="0.25">
      <c r="A7" s="83" t="s">
        <v>67</v>
      </c>
      <c r="B7" s="79"/>
      <c r="C7" s="79"/>
      <c r="D7" s="80"/>
    </row>
    <row r="8" spans="1:4" x14ac:dyDescent="0.25">
      <c r="A8" s="83" t="s">
        <v>68</v>
      </c>
      <c r="B8" s="79"/>
      <c r="C8" s="79"/>
      <c r="D8" s="80"/>
    </row>
  </sheetData>
  <mergeCells count="3">
    <mergeCell ref="A1:D1"/>
    <mergeCell ref="A2:D2"/>
    <mergeCell ref="A3:D3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84B72-2913-46AD-88F7-C43745F81BDF}">
  <dimension ref="A1:H45"/>
  <sheetViews>
    <sheetView topLeftCell="A21" zoomScaleNormal="100" workbookViewId="0">
      <selection activeCell="A3" sqref="A3:H3"/>
    </sheetView>
  </sheetViews>
  <sheetFormatPr baseColWidth="10" defaultColWidth="11.42578125" defaultRowHeight="15" x14ac:dyDescent="0.25"/>
  <cols>
    <col min="1" max="1" width="27.42578125" style="73" customWidth="1"/>
    <col min="2" max="2" width="37.42578125" style="71" customWidth="1"/>
    <col min="3" max="3" width="7.7109375" style="72" customWidth="1"/>
    <col min="4" max="4" width="11.42578125" style="71"/>
    <col min="5" max="5" width="7.7109375" style="72" customWidth="1"/>
    <col min="6" max="6" width="11.42578125" style="71"/>
    <col min="7" max="7" width="6" style="71" bestFit="1" customWidth="1"/>
    <col min="8" max="8" width="5" style="71" bestFit="1" customWidth="1"/>
    <col min="9" max="16384" width="11.42578125" style="71"/>
  </cols>
  <sheetData>
    <row r="1" spans="1:8" ht="23.25" x14ac:dyDescent="0.25">
      <c r="A1" s="159" t="s">
        <v>69</v>
      </c>
      <c r="B1" s="159"/>
      <c r="C1" s="159"/>
      <c r="D1" s="159"/>
      <c r="E1" s="159"/>
      <c r="F1" s="159"/>
      <c r="G1" s="159"/>
      <c r="H1" s="159"/>
    </row>
    <row r="2" spans="1:8" x14ac:dyDescent="0.25">
      <c r="A2" s="160" t="s">
        <v>70</v>
      </c>
      <c r="B2" s="160"/>
      <c r="C2" s="160"/>
      <c r="D2" s="160"/>
      <c r="E2" s="160"/>
      <c r="F2" s="160"/>
      <c r="G2" s="160"/>
      <c r="H2" s="160"/>
    </row>
    <row r="3" spans="1:8" ht="15" customHeight="1" x14ac:dyDescent="0.25">
      <c r="A3" s="158" t="str">
        <f>CONCATENATE("Nombre del Oferente : ",F1_DatosOferente!C5)</f>
        <v xml:space="preserve">Nombre del Oferente : </v>
      </c>
      <c r="B3" s="158"/>
      <c r="C3" s="158"/>
      <c r="D3" s="158"/>
      <c r="E3" s="158"/>
      <c r="F3" s="158"/>
      <c r="G3" s="158"/>
      <c r="H3" s="158"/>
    </row>
    <row r="4" spans="1:8" ht="51" customHeight="1" x14ac:dyDescent="0.25">
      <c r="A4" s="157" t="s">
        <v>71</v>
      </c>
      <c r="B4" s="157"/>
      <c r="C4" s="157"/>
      <c r="D4" s="157"/>
      <c r="E4" s="157"/>
      <c r="F4" s="157"/>
      <c r="G4" s="157"/>
      <c r="H4" s="157"/>
    </row>
    <row r="5" spans="1:8" x14ac:dyDescent="0.25">
      <c r="A5" s="154" t="s">
        <v>72</v>
      </c>
      <c r="B5" s="154"/>
      <c r="C5" s="154"/>
      <c r="D5" s="154"/>
      <c r="E5" s="154"/>
      <c r="F5" s="154"/>
      <c r="G5" s="154"/>
      <c r="H5" s="154"/>
    </row>
    <row r="6" spans="1:8" x14ac:dyDescent="0.25">
      <c r="A6" s="75" t="s">
        <v>73</v>
      </c>
      <c r="B6" s="161">
        <f>F4_Especialistas!B6</f>
        <v>0</v>
      </c>
      <c r="C6" s="161"/>
      <c r="D6" s="161"/>
      <c r="E6" s="161"/>
      <c r="F6" s="161"/>
      <c r="G6" s="161"/>
      <c r="H6" s="161"/>
    </row>
    <row r="7" spans="1:8" x14ac:dyDescent="0.25">
      <c r="A7" s="75" t="s">
        <v>74</v>
      </c>
      <c r="B7" s="161">
        <f>F4_Especialistas!C6</f>
        <v>0</v>
      </c>
      <c r="C7" s="161"/>
      <c r="D7" s="161"/>
      <c r="E7" s="161"/>
      <c r="F7" s="162" t="s">
        <v>75</v>
      </c>
      <c r="G7" s="162"/>
      <c r="H7" s="76">
        <f>H11+H14+H17+H20+H23+H26+H29+H32+H35+H38+H41+H44</f>
        <v>2.9972602739726026</v>
      </c>
    </row>
    <row r="8" spans="1:8" ht="45" x14ac:dyDescent="0.25">
      <c r="A8" s="75" t="s">
        <v>76</v>
      </c>
      <c r="B8" s="155"/>
      <c r="C8" s="155"/>
      <c r="D8" s="155"/>
      <c r="E8" s="155"/>
      <c r="F8" s="155"/>
      <c r="G8" s="155"/>
      <c r="H8" s="155"/>
    </row>
    <row r="9" spans="1:8" ht="45" x14ac:dyDescent="0.25">
      <c r="A9" s="75" t="s">
        <v>77</v>
      </c>
      <c r="B9" s="155"/>
      <c r="C9" s="155"/>
      <c r="D9" s="155"/>
      <c r="E9" s="155"/>
      <c r="F9" s="155"/>
      <c r="G9" s="155"/>
      <c r="H9" s="155"/>
    </row>
    <row r="10" spans="1:8" x14ac:dyDescent="0.25">
      <c r="A10" s="154" t="s">
        <v>78</v>
      </c>
      <c r="B10" s="154"/>
      <c r="C10" s="154"/>
      <c r="D10" s="154"/>
      <c r="E10" s="154"/>
      <c r="F10" s="154"/>
      <c r="G10" s="154"/>
      <c r="H10" s="154"/>
    </row>
    <row r="11" spans="1:8" ht="39.75" customHeight="1" x14ac:dyDescent="0.25">
      <c r="A11" s="75" t="s">
        <v>79</v>
      </c>
      <c r="B11" s="74"/>
      <c r="C11" s="75" t="s">
        <v>80</v>
      </c>
      <c r="D11" s="78">
        <v>43831</v>
      </c>
      <c r="E11" s="75" t="s">
        <v>81</v>
      </c>
      <c r="F11" s="78">
        <v>44286</v>
      </c>
      <c r="G11" s="77" t="s">
        <v>82</v>
      </c>
      <c r="H11" s="76">
        <f>DATEDIF(D11, F11, "D")/365</f>
        <v>1.2465753424657535</v>
      </c>
    </row>
    <row r="12" spans="1:8" ht="83.25" customHeight="1" x14ac:dyDescent="0.25">
      <c r="A12" s="75" t="s">
        <v>83</v>
      </c>
      <c r="B12" s="155"/>
      <c r="C12" s="156"/>
      <c r="D12" s="155"/>
      <c r="E12" s="156"/>
      <c r="F12" s="155"/>
      <c r="G12" s="74"/>
      <c r="H12" s="74"/>
    </row>
    <row r="13" spans="1:8" ht="5.25" customHeight="1" x14ac:dyDescent="0.25">
      <c r="A13" s="72"/>
    </row>
    <row r="14" spans="1:8" ht="39.75" customHeight="1" x14ac:dyDescent="0.25">
      <c r="A14" s="75" t="s">
        <v>79</v>
      </c>
      <c r="B14" s="74"/>
      <c r="C14" s="75" t="s">
        <v>80</v>
      </c>
      <c r="D14" s="78">
        <v>44287</v>
      </c>
      <c r="E14" s="75" t="s">
        <v>81</v>
      </c>
      <c r="F14" s="78">
        <v>44561</v>
      </c>
      <c r="G14" s="77" t="s">
        <v>82</v>
      </c>
      <c r="H14" s="76">
        <f>DATEDIF(D14, F14, "D")/365</f>
        <v>0.75068493150684934</v>
      </c>
    </row>
    <row r="15" spans="1:8" ht="83.25" customHeight="1" x14ac:dyDescent="0.25">
      <c r="A15" s="75" t="s">
        <v>83</v>
      </c>
      <c r="B15" s="155"/>
      <c r="C15" s="156"/>
      <c r="D15" s="155"/>
      <c r="E15" s="156"/>
      <c r="F15" s="155"/>
      <c r="G15" s="74"/>
      <c r="H15" s="74"/>
    </row>
    <row r="16" spans="1:8" ht="5.25" customHeight="1" x14ac:dyDescent="0.25"/>
    <row r="17" spans="1:8" ht="39.75" customHeight="1" x14ac:dyDescent="0.25">
      <c r="A17" s="75" t="s">
        <v>79</v>
      </c>
      <c r="B17" s="74"/>
      <c r="C17" s="75" t="s">
        <v>80</v>
      </c>
      <c r="D17" s="78">
        <v>45292</v>
      </c>
      <c r="E17" s="75" t="s">
        <v>81</v>
      </c>
      <c r="F17" s="78">
        <v>45657</v>
      </c>
      <c r="G17" s="77" t="s">
        <v>82</v>
      </c>
      <c r="H17" s="76">
        <f>DATEDIF(D17, F17, "D")/365</f>
        <v>1</v>
      </c>
    </row>
    <row r="18" spans="1:8" ht="83.25" customHeight="1" x14ac:dyDescent="0.25">
      <c r="A18" s="75" t="s">
        <v>83</v>
      </c>
      <c r="B18" s="155"/>
      <c r="C18" s="156"/>
      <c r="D18" s="155"/>
      <c r="E18" s="156"/>
      <c r="F18" s="155"/>
      <c r="G18" s="74"/>
      <c r="H18" s="74"/>
    </row>
    <row r="19" spans="1:8" ht="5.25" customHeight="1" x14ac:dyDescent="0.25"/>
    <row r="20" spans="1:8" ht="39.75" customHeight="1" x14ac:dyDescent="0.25">
      <c r="A20" s="75" t="s">
        <v>79</v>
      </c>
      <c r="B20" s="74"/>
      <c r="C20" s="75" t="s">
        <v>80</v>
      </c>
      <c r="D20" s="78">
        <v>1</v>
      </c>
      <c r="E20" s="75" t="s">
        <v>81</v>
      </c>
      <c r="F20" s="78">
        <v>1</v>
      </c>
      <c r="G20" s="77" t="s">
        <v>82</v>
      </c>
      <c r="H20" s="76">
        <f>DATEDIF(D20, F20, "D")/365</f>
        <v>0</v>
      </c>
    </row>
    <row r="21" spans="1:8" ht="83.25" customHeight="1" x14ac:dyDescent="0.25">
      <c r="A21" s="75" t="s">
        <v>83</v>
      </c>
      <c r="B21" s="155"/>
      <c r="C21" s="156"/>
      <c r="D21" s="155"/>
      <c r="E21" s="156"/>
      <c r="F21" s="155"/>
      <c r="G21" s="74"/>
      <c r="H21" s="74"/>
    </row>
    <row r="22" spans="1:8" ht="5.25" customHeight="1" x14ac:dyDescent="0.25"/>
    <row r="23" spans="1:8" ht="39.75" customHeight="1" x14ac:dyDescent="0.25">
      <c r="A23" s="75" t="s">
        <v>79</v>
      </c>
      <c r="B23" s="74"/>
      <c r="C23" s="75" t="s">
        <v>80</v>
      </c>
      <c r="D23" s="78">
        <v>1</v>
      </c>
      <c r="E23" s="75" t="s">
        <v>81</v>
      </c>
      <c r="F23" s="78">
        <v>1</v>
      </c>
      <c r="G23" s="77" t="s">
        <v>82</v>
      </c>
      <c r="H23" s="76">
        <f>DATEDIF(D23, F23, "D")/365</f>
        <v>0</v>
      </c>
    </row>
    <row r="24" spans="1:8" ht="83.25" customHeight="1" x14ac:dyDescent="0.25">
      <c r="A24" s="75" t="s">
        <v>83</v>
      </c>
      <c r="B24" s="155"/>
      <c r="C24" s="156"/>
      <c r="D24" s="155"/>
      <c r="E24" s="156"/>
      <c r="F24" s="155"/>
      <c r="G24" s="74"/>
      <c r="H24" s="74"/>
    </row>
    <row r="25" spans="1:8" ht="5.25" customHeight="1" x14ac:dyDescent="0.25"/>
    <row r="26" spans="1:8" ht="39.75" customHeight="1" x14ac:dyDescent="0.25">
      <c r="A26" s="75" t="s">
        <v>79</v>
      </c>
      <c r="B26" s="74"/>
      <c r="C26" s="75" t="s">
        <v>80</v>
      </c>
      <c r="D26" s="78">
        <v>1</v>
      </c>
      <c r="E26" s="75" t="s">
        <v>81</v>
      </c>
      <c r="F26" s="78">
        <v>1</v>
      </c>
      <c r="G26" s="77" t="s">
        <v>82</v>
      </c>
      <c r="H26" s="76">
        <f>DATEDIF(D26, F26, "D")/365</f>
        <v>0</v>
      </c>
    </row>
    <row r="27" spans="1:8" ht="83.25" customHeight="1" x14ac:dyDescent="0.25">
      <c r="A27" s="75" t="s">
        <v>83</v>
      </c>
      <c r="B27" s="155"/>
      <c r="C27" s="156"/>
      <c r="D27" s="155"/>
      <c r="E27" s="156"/>
      <c r="F27" s="155"/>
      <c r="G27" s="74"/>
      <c r="H27" s="74"/>
    </row>
    <row r="28" spans="1:8" ht="5.25" customHeight="1" x14ac:dyDescent="0.25"/>
    <row r="29" spans="1:8" ht="30" x14ac:dyDescent="0.25">
      <c r="A29" s="75" t="s">
        <v>79</v>
      </c>
      <c r="B29" s="74"/>
      <c r="C29" s="75" t="s">
        <v>80</v>
      </c>
      <c r="D29" s="78">
        <v>1</v>
      </c>
      <c r="E29" s="75" t="s">
        <v>81</v>
      </c>
      <c r="F29" s="78">
        <v>1</v>
      </c>
      <c r="G29" s="77" t="s">
        <v>82</v>
      </c>
      <c r="H29" s="76">
        <f>DATEDIF(D29, F29, "D")/365</f>
        <v>0</v>
      </c>
    </row>
    <row r="30" spans="1:8" x14ac:dyDescent="0.25">
      <c r="A30" s="75" t="s">
        <v>83</v>
      </c>
      <c r="B30" s="155"/>
      <c r="C30" s="156"/>
      <c r="D30" s="155"/>
      <c r="E30" s="156"/>
      <c r="F30" s="155"/>
      <c r="G30" s="74"/>
      <c r="H30" s="74"/>
    </row>
    <row r="31" spans="1:8" x14ac:dyDescent="0.25">
      <c r="A31" s="72"/>
    </row>
    <row r="32" spans="1:8" ht="30" x14ac:dyDescent="0.25">
      <c r="A32" s="75" t="s">
        <v>79</v>
      </c>
      <c r="B32" s="74"/>
      <c r="C32" s="75" t="s">
        <v>80</v>
      </c>
      <c r="D32" s="78">
        <v>1</v>
      </c>
      <c r="E32" s="75" t="s">
        <v>81</v>
      </c>
      <c r="F32" s="78">
        <v>1</v>
      </c>
      <c r="G32" s="77" t="s">
        <v>82</v>
      </c>
      <c r="H32" s="76">
        <f>DATEDIF(D32, F32, "D")/365</f>
        <v>0</v>
      </c>
    </row>
    <row r="33" spans="1:8" x14ac:dyDescent="0.25">
      <c r="A33" s="75" t="s">
        <v>83</v>
      </c>
      <c r="B33" s="155"/>
      <c r="C33" s="156"/>
      <c r="D33" s="155"/>
      <c r="E33" s="156"/>
      <c r="F33" s="155"/>
      <c r="G33" s="74"/>
      <c r="H33" s="74"/>
    </row>
    <row r="35" spans="1:8" ht="30" x14ac:dyDescent="0.25">
      <c r="A35" s="75" t="s">
        <v>79</v>
      </c>
      <c r="B35" s="74"/>
      <c r="C35" s="75" t="s">
        <v>80</v>
      </c>
      <c r="D35" s="78">
        <v>1</v>
      </c>
      <c r="E35" s="75" t="s">
        <v>81</v>
      </c>
      <c r="F35" s="78">
        <v>1</v>
      </c>
      <c r="G35" s="77" t="s">
        <v>82</v>
      </c>
      <c r="H35" s="76">
        <f>DATEDIF(D35, F35, "D")/365</f>
        <v>0</v>
      </c>
    </row>
    <row r="36" spans="1:8" x14ac:dyDescent="0.25">
      <c r="A36" s="75" t="s">
        <v>83</v>
      </c>
      <c r="B36" s="155"/>
      <c r="C36" s="156"/>
      <c r="D36" s="155"/>
      <c r="E36" s="156"/>
      <c r="F36" s="155"/>
      <c r="G36" s="74"/>
      <c r="H36" s="74"/>
    </row>
    <row r="38" spans="1:8" ht="30" x14ac:dyDescent="0.25">
      <c r="A38" s="75" t="s">
        <v>79</v>
      </c>
      <c r="B38" s="74"/>
      <c r="C38" s="75" t="s">
        <v>80</v>
      </c>
      <c r="D38" s="78">
        <v>1</v>
      </c>
      <c r="E38" s="75" t="s">
        <v>81</v>
      </c>
      <c r="F38" s="78">
        <v>1</v>
      </c>
      <c r="G38" s="77" t="s">
        <v>82</v>
      </c>
      <c r="H38" s="76">
        <f>DATEDIF(D38, F38, "D")/365</f>
        <v>0</v>
      </c>
    </row>
    <row r="39" spans="1:8" x14ac:dyDescent="0.25">
      <c r="A39" s="75" t="s">
        <v>83</v>
      </c>
      <c r="B39" s="155"/>
      <c r="C39" s="156"/>
      <c r="D39" s="155"/>
      <c r="E39" s="156"/>
      <c r="F39" s="155"/>
      <c r="G39" s="74"/>
      <c r="H39" s="74"/>
    </row>
    <row r="41" spans="1:8" ht="30" x14ac:dyDescent="0.25">
      <c r="A41" s="75" t="s">
        <v>79</v>
      </c>
      <c r="B41" s="74"/>
      <c r="C41" s="75" t="s">
        <v>80</v>
      </c>
      <c r="D41" s="78">
        <v>1</v>
      </c>
      <c r="E41" s="75" t="s">
        <v>81</v>
      </c>
      <c r="F41" s="78">
        <v>1</v>
      </c>
      <c r="G41" s="77" t="s">
        <v>82</v>
      </c>
      <c r="H41" s="76">
        <f>DATEDIF(D41, F41, "D")/365</f>
        <v>0</v>
      </c>
    </row>
    <row r="42" spans="1:8" x14ac:dyDescent="0.25">
      <c r="A42" s="75" t="s">
        <v>83</v>
      </c>
      <c r="B42" s="155"/>
      <c r="C42" s="156"/>
      <c r="D42" s="155"/>
      <c r="E42" s="156"/>
      <c r="F42" s="155"/>
      <c r="G42" s="74"/>
      <c r="H42" s="74"/>
    </row>
    <row r="44" spans="1:8" ht="30" x14ac:dyDescent="0.25">
      <c r="A44" s="75" t="s">
        <v>79</v>
      </c>
      <c r="B44" s="74"/>
      <c r="C44" s="75" t="s">
        <v>80</v>
      </c>
      <c r="D44" s="78">
        <v>1</v>
      </c>
      <c r="E44" s="75" t="s">
        <v>81</v>
      </c>
      <c r="F44" s="78">
        <v>1</v>
      </c>
      <c r="G44" s="77" t="s">
        <v>82</v>
      </c>
      <c r="H44" s="76">
        <f>DATEDIF(D44, F44, "D")/365</f>
        <v>0</v>
      </c>
    </row>
    <row r="45" spans="1:8" x14ac:dyDescent="0.25">
      <c r="A45" s="75" t="s">
        <v>83</v>
      </c>
      <c r="B45" s="155"/>
      <c r="C45" s="156"/>
      <c r="D45" s="155"/>
      <c r="E45" s="156"/>
      <c r="F45" s="155"/>
      <c r="G45" s="74"/>
      <c r="H45" s="74"/>
    </row>
  </sheetData>
  <mergeCells count="23">
    <mergeCell ref="B18:F18"/>
    <mergeCell ref="B30:F30"/>
    <mergeCell ref="B33:F33"/>
    <mergeCell ref="B15:F15"/>
    <mergeCell ref="B21:F21"/>
    <mergeCell ref="B36:F36"/>
    <mergeCell ref="B39:F39"/>
    <mergeCell ref="B42:F42"/>
    <mergeCell ref="B45:F45"/>
    <mergeCell ref="B24:F24"/>
    <mergeCell ref="B27:F27"/>
    <mergeCell ref="A5:H5"/>
    <mergeCell ref="B12:F12"/>
    <mergeCell ref="A4:H4"/>
    <mergeCell ref="A3:H3"/>
    <mergeCell ref="A1:H1"/>
    <mergeCell ref="A2:H2"/>
    <mergeCell ref="B6:H6"/>
    <mergeCell ref="B8:H8"/>
    <mergeCell ref="B9:H9"/>
    <mergeCell ref="A10:H10"/>
    <mergeCell ref="B7:E7"/>
    <mergeCell ref="F7:G7"/>
  </mergeCells>
  <pageMargins left="0.7" right="0.7" top="0.75" bottom="0.75" header="0.3" footer="0.3"/>
  <pageSetup paperSize="9" scale="76" orientation="portrait" r:id="rId1"/>
  <rowBreaks count="1" manualBreakCount="1">
    <brk id="2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7E42F-24F9-4ECF-89EF-5EFFF31F8BED}">
  <dimension ref="A1:H46"/>
  <sheetViews>
    <sheetView zoomScaleNormal="100" workbookViewId="0">
      <selection activeCell="A3" sqref="A3:H3"/>
    </sheetView>
  </sheetViews>
  <sheetFormatPr baseColWidth="10" defaultColWidth="11.42578125" defaultRowHeight="15" x14ac:dyDescent="0.25"/>
  <cols>
    <col min="1" max="1" width="27.42578125" style="73" customWidth="1"/>
    <col min="2" max="2" width="37.42578125" style="71" customWidth="1"/>
    <col min="3" max="3" width="7.7109375" style="72" customWidth="1"/>
    <col min="4" max="4" width="11.42578125" style="71"/>
    <col min="5" max="5" width="7.7109375" style="72" customWidth="1"/>
    <col min="6" max="6" width="11.42578125" style="71"/>
    <col min="7" max="7" width="6" style="71" bestFit="1" customWidth="1"/>
    <col min="8" max="8" width="5" style="71" bestFit="1" customWidth="1"/>
    <col min="9" max="16384" width="11.42578125" style="71"/>
  </cols>
  <sheetData>
    <row r="1" spans="1:8" ht="23.25" x14ac:dyDescent="0.25">
      <c r="A1" s="159" t="s">
        <v>69</v>
      </c>
      <c r="B1" s="159"/>
      <c r="C1" s="159"/>
      <c r="D1" s="159"/>
      <c r="E1" s="159"/>
      <c r="F1" s="159"/>
      <c r="G1" s="159"/>
      <c r="H1" s="159"/>
    </row>
    <row r="2" spans="1:8" x14ac:dyDescent="0.25">
      <c r="A2" s="160" t="s">
        <v>70</v>
      </c>
      <c r="B2" s="160"/>
      <c r="C2" s="160"/>
      <c r="D2" s="160"/>
      <c r="E2" s="160"/>
      <c r="F2" s="160"/>
      <c r="G2" s="160"/>
      <c r="H2" s="160"/>
    </row>
    <row r="3" spans="1:8" x14ac:dyDescent="0.25">
      <c r="A3" s="158" t="str">
        <f>CONCATENATE("Nombre del Oferente : ",F1_DatosOferente!C5)</f>
        <v xml:space="preserve">Nombre del Oferente : </v>
      </c>
      <c r="B3" s="158"/>
      <c r="C3" s="158"/>
      <c r="D3" s="158"/>
      <c r="E3" s="158"/>
      <c r="F3" s="158"/>
      <c r="G3" s="158"/>
      <c r="H3" s="158"/>
    </row>
    <row r="4" spans="1:8" ht="51" customHeight="1" x14ac:dyDescent="0.25">
      <c r="A4" s="157" t="s">
        <v>84</v>
      </c>
      <c r="B4" s="157"/>
      <c r="C4" s="157"/>
      <c r="D4" s="157"/>
      <c r="E4" s="157"/>
      <c r="F4" s="157"/>
      <c r="G4" s="157"/>
      <c r="H4" s="157"/>
    </row>
    <row r="6" spans="1:8" x14ac:dyDescent="0.25">
      <c r="A6" s="154" t="s">
        <v>72</v>
      </c>
      <c r="B6" s="154"/>
      <c r="C6" s="154"/>
      <c r="D6" s="154"/>
      <c r="E6" s="154"/>
      <c r="F6" s="154"/>
      <c r="G6" s="154"/>
      <c r="H6" s="154"/>
    </row>
    <row r="7" spans="1:8" x14ac:dyDescent="0.25">
      <c r="A7" s="75" t="s">
        <v>73</v>
      </c>
      <c r="B7" s="161">
        <f>F4_Especialistas!B7</f>
        <v>0</v>
      </c>
      <c r="C7" s="161"/>
      <c r="D7" s="161"/>
      <c r="E7" s="161"/>
      <c r="F7" s="161"/>
      <c r="G7" s="161"/>
      <c r="H7" s="161"/>
    </row>
    <row r="8" spans="1:8" x14ac:dyDescent="0.25">
      <c r="A8" s="75" t="s">
        <v>74</v>
      </c>
      <c r="B8" s="161">
        <f>F4_Especialistas!C7</f>
        <v>0</v>
      </c>
      <c r="C8" s="161"/>
      <c r="D8" s="161"/>
      <c r="E8" s="161"/>
      <c r="F8" s="162" t="s">
        <v>75</v>
      </c>
      <c r="G8" s="162"/>
      <c r="H8" s="76">
        <f>H12+H15+H18+H21+H24+H27+H30+H33+H36+H39+H42+H45</f>
        <v>2.9972602739726026</v>
      </c>
    </row>
    <row r="9" spans="1:8" ht="45" x14ac:dyDescent="0.25">
      <c r="A9" s="75" t="s">
        <v>76</v>
      </c>
      <c r="B9" s="155"/>
      <c r="C9" s="155"/>
      <c r="D9" s="155"/>
      <c r="E9" s="155"/>
      <c r="F9" s="155"/>
      <c r="G9" s="155"/>
      <c r="H9" s="155"/>
    </row>
    <row r="10" spans="1:8" ht="45" x14ac:dyDescent="0.25">
      <c r="A10" s="75" t="s">
        <v>77</v>
      </c>
      <c r="B10" s="155"/>
      <c r="C10" s="155"/>
      <c r="D10" s="155"/>
      <c r="E10" s="155"/>
      <c r="F10" s="155"/>
      <c r="G10" s="155"/>
      <c r="H10" s="155"/>
    </row>
    <row r="11" spans="1:8" x14ac:dyDescent="0.25">
      <c r="A11" s="154" t="s">
        <v>78</v>
      </c>
      <c r="B11" s="154"/>
      <c r="C11" s="154"/>
      <c r="D11" s="154"/>
      <c r="E11" s="154"/>
      <c r="F11" s="154"/>
      <c r="G11" s="154"/>
      <c r="H11" s="154"/>
    </row>
    <row r="12" spans="1:8" ht="39.75" customHeight="1" x14ac:dyDescent="0.25">
      <c r="A12" s="75" t="s">
        <v>79</v>
      </c>
      <c r="B12" s="74"/>
      <c r="C12" s="75" t="s">
        <v>80</v>
      </c>
      <c r="D12" s="78">
        <v>43831</v>
      </c>
      <c r="E12" s="75" t="s">
        <v>81</v>
      </c>
      <c r="F12" s="78">
        <v>44286</v>
      </c>
      <c r="G12" s="77" t="s">
        <v>82</v>
      </c>
      <c r="H12" s="76">
        <f>DATEDIF(D12, F12, "D")/365</f>
        <v>1.2465753424657535</v>
      </c>
    </row>
    <row r="13" spans="1:8" ht="83.25" customHeight="1" x14ac:dyDescent="0.25">
      <c r="A13" s="75" t="s">
        <v>83</v>
      </c>
      <c r="B13" s="155"/>
      <c r="C13" s="156"/>
      <c r="D13" s="155"/>
      <c r="E13" s="156"/>
      <c r="F13" s="155"/>
      <c r="G13" s="74"/>
      <c r="H13" s="74"/>
    </row>
    <row r="14" spans="1:8" ht="5.25" customHeight="1" x14ac:dyDescent="0.25">
      <c r="A14" s="72"/>
    </row>
    <row r="15" spans="1:8" ht="39.75" customHeight="1" x14ac:dyDescent="0.25">
      <c r="A15" s="75" t="s">
        <v>79</v>
      </c>
      <c r="B15" s="74"/>
      <c r="C15" s="75" t="s">
        <v>80</v>
      </c>
      <c r="D15" s="78">
        <v>44287</v>
      </c>
      <c r="E15" s="75" t="s">
        <v>81</v>
      </c>
      <c r="F15" s="78">
        <v>44561</v>
      </c>
      <c r="G15" s="77" t="s">
        <v>82</v>
      </c>
      <c r="H15" s="76">
        <f>DATEDIF(D15, F15, "D")/365</f>
        <v>0.75068493150684934</v>
      </c>
    </row>
    <row r="16" spans="1:8" ht="83.25" customHeight="1" x14ac:dyDescent="0.25">
      <c r="A16" s="75" t="s">
        <v>83</v>
      </c>
      <c r="B16" s="155"/>
      <c r="C16" s="156"/>
      <c r="D16" s="155"/>
      <c r="E16" s="156"/>
      <c r="F16" s="155"/>
      <c r="G16" s="74"/>
      <c r="H16" s="74"/>
    </row>
    <row r="17" spans="1:8" ht="5.25" customHeight="1" x14ac:dyDescent="0.25"/>
    <row r="18" spans="1:8" ht="39.75" customHeight="1" x14ac:dyDescent="0.25">
      <c r="A18" s="75" t="s">
        <v>79</v>
      </c>
      <c r="B18" s="74"/>
      <c r="C18" s="75" t="s">
        <v>80</v>
      </c>
      <c r="D18" s="78">
        <v>45292</v>
      </c>
      <c r="E18" s="75" t="s">
        <v>81</v>
      </c>
      <c r="F18" s="78">
        <v>45657</v>
      </c>
      <c r="G18" s="77" t="s">
        <v>82</v>
      </c>
      <c r="H18" s="76">
        <f>DATEDIF(D18, F18, "D")/365</f>
        <v>1</v>
      </c>
    </row>
    <row r="19" spans="1:8" ht="83.25" customHeight="1" x14ac:dyDescent="0.25">
      <c r="A19" s="75" t="s">
        <v>83</v>
      </c>
      <c r="B19" s="155"/>
      <c r="C19" s="156"/>
      <c r="D19" s="155"/>
      <c r="E19" s="156"/>
      <c r="F19" s="155"/>
      <c r="G19" s="74"/>
      <c r="H19" s="74"/>
    </row>
    <row r="20" spans="1:8" ht="5.25" customHeight="1" x14ac:dyDescent="0.25"/>
    <row r="21" spans="1:8" ht="39.75" customHeight="1" x14ac:dyDescent="0.25">
      <c r="A21" s="75" t="s">
        <v>79</v>
      </c>
      <c r="B21" s="74"/>
      <c r="C21" s="75" t="s">
        <v>80</v>
      </c>
      <c r="D21" s="78">
        <v>1</v>
      </c>
      <c r="E21" s="75" t="s">
        <v>81</v>
      </c>
      <c r="F21" s="78">
        <v>1</v>
      </c>
      <c r="G21" s="77" t="s">
        <v>82</v>
      </c>
      <c r="H21" s="76">
        <f>DATEDIF(D21, F21, "D")/365</f>
        <v>0</v>
      </c>
    </row>
    <row r="22" spans="1:8" ht="83.25" customHeight="1" x14ac:dyDescent="0.25">
      <c r="A22" s="75" t="s">
        <v>83</v>
      </c>
      <c r="B22" s="155"/>
      <c r="C22" s="156"/>
      <c r="D22" s="155"/>
      <c r="E22" s="156"/>
      <c r="F22" s="155"/>
      <c r="G22" s="74"/>
      <c r="H22" s="74"/>
    </row>
    <row r="23" spans="1:8" ht="5.25" customHeight="1" x14ac:dyDescent="0.25"/>
    <row r="24" spans="1:8" ht="39.75" customHeight="1" x14ac:dyDescent="0.25">
      <c r="A24" s="75" t="s">
        <v>79</v>
      </c>
      <c r="B24" s="74"/>
      <c r="C24" s="75" t="s">
        <v>80</v>
      </c>
      <c r="D24" s="78">
        <v>1</v>
      </c>
      <c r="E24" s="75" t="s">
        <v>81</v>
      </c>
      <c r="F24" s="78">
        <v>1</v>
      </c>
      <c r="G24" s="77" t="s">
        <v>82</v>
      </c>
      <c r="H24" s="76">
        <f>DATEDIF(D24, F24, "D")/365</f>
        <v>0</v>
      </c>
    </row>
    <row r="25" spans="1:8" ht="83.25" customHeight="1" x14ac:dyDescent="0.25">
      <c r="A25" s="75" t="s">
        <v>83</v>
      </c>
      <c r="B25" s="155"/>
      <c r="C25" s="156"/>
      <c r="D25" s="155"/>
      <c r="E25" s="156"/>
      <c r="F25" s="155"/>
      <c r="G25" s="74"/>
      <c r="H25" s="74"/>
    </row>
    <row r="26" spans="1:8" ht="5.25" customHeight="1" x14ac:dyDescent="0.25"/>
    <row r="27" spans="1:8" ht="39.75" customHeight="1" x14ac:dyDescent="0.25">
      <c r="A27" s="75" t="s">
        <v>79</v>
      </c>
      <c r="B27" s="74"/>
      <c r="C27" s="75" t="s">
        <v>80</v>
      </c>
      <c r="D27" s="78">
        <v>1</v>
      </c>
      <c r="E27" s="75" t="s">
        <v>81</v>
      </c>
      <c r="F27" s="78">
        <v>1</v>
      </c>
      <c r="G27" s="77" t="s">
        <v>82</v>
      </c>
      <c r="H27" s="76">
        <f>DATEDIF(D27, F27, "D")/365</f>
        <v>0</v>
      </c>
    </row>
    <row r="28" spans="1:8" ht="83.25" customHeight="1" x14ac:dyDescent="0.25">
      <c r="A28" s="75" t="s">
        <v>83</v>
      </c>
      <c r="B28" s="155"/>
      <c r="C28" s="156"/>
      <c r="D28" s="155"/>
      <c r="E28" s="156"/>
      <c r="F28" s="155"/>
      <c r="G28" s="74"/>
      <c r="H28" s="74"/>
    </row>
    <row r="29" spans="1:8" ht="5.25" customHeight="1" x14ac:dyDescent="0.25"/>
    <row r="30" spans="1:8" ht="30" x14ac:dyDescent="0.25">
      <c r="A30" s="75" t="s">
        <v>79</v>
      </c>
      <c r="B30" s="74"/>
      <c r="C30" s="75" t="s">
        <v>80</v>
      </c>
      <c r="D30" s="78">
        <v>1</v>
      </c>
      <c r="E30" s="75" t="s">
        <v>81</v>
      </c>
      <c r="F30" s="78">
        <v>1</v>
      </c>
      <c r="G30" s="77" t="s">
        <v>82</v>
      </c>
      <c r="H30" s="76">
        <f>DATEDIF(D30, F30, "D")/365</f>
        <v>0</v>
      </c>
    </row>
    <row r="31" spans="1:8" x14ac:dyDescent="0.25">
      <c r="A31" s="75" t="s">
        <v>83</v>
      </c>
      <c r="B31" s="155"/>
      <c r="C31" s="156"/>
      <c r="D31" s="155"/>
      <c r="E31" s="156"/>
      <c r="F31" s="155"/>
      <c r="G31" s="74"/>
      <c r="H31" s="74"/>
    </row>
    <row r="32" spans="1:8" x14ac:dyDescent="0.25">
      <c r="A32" s="72"/>
    </row>
    <row r="33" spans="1:8" ht="30" x14ac:dyDescent="0.25">
      <c r="A33" s="75" t="s">
        <v>79</v>
      </c>
      <c r="B33" s="74"/>
      <c r="C33" s="75" t="s">
        <v>80</v>
      </c>
      <c r="D33" s="78">
        <v>1</v>
      </c>
      <c r="E33" s="75" t="s">
        <v>81</v>
      </c>
      <c r="F33" s="78">
        <v>1</v>
      </c>
      <c r="G33" s="77" t="s">
        <v>82</v>
      </c>
      <c r="H33" s="76">
        <f>DATEDIF(D33, F33, "D")/365</f>
        <v>0</v>
      </c>
    </row>
    <row r="34" spans="1:8" x14ac:dyDescent="0.25">
      <c r="A34" s="75" t="s">
        <v>83</v>
      </c>
      <c r="B34" s="155"/>
      <c r="C34" s="156"/>
      <c r="D34" s="155"/>
      <c r="E34" s="156"/>
      <c r="F34" s="155"/>
      <c r="G34" s="74"/>
      <c r="H34" s="74"/>
    </row>
    <row r="36" spans="1:8" ht="30" x14ac:dyDescent="0.25">
      <c r="A36" s="75" t="s">
        <v>79</v>
      </c>
      <c r="B36" s="74"/>
      <c r="C36" s="75" t="s">
        <v>80</v>
      </c>
      <c r="D36" s="78">
        <v>1</v>
      </c>
      <c r="E36" s="75" t="s">
        <v>81</v>
      </c>
      <c r="F36" s="78">
        <v>1</v>
      </c>
      <c r="G36" s="77" t="s">
        <v>82</v>
      </c>
      <c r="H36" s="76">
        <f>DATEDIF(D36, F36, "D")/365</f>
        <v>0</v>
      </c>
    </row>
    <row r="37" spans="1:8" x14ac:dyDescent="0.25">
      <c r="A37" s="75" t="s">
        <v>83</v>
      </c>
      <c r="B37" s="155"/>
      <c r="C37" s="156"/>
      <c r="D37" s="155"/>
      <c r="E37" s="156"/>
      <c r="F37" s="155"/>
      <c r="G37" s="74"/>
      <c r="H37" s="74"/>
    </row>
    <row r="39" spans="1:8" ht="30" x14ac:dyDescent="0.25">
      <c r="A39" s="75" t="s">
        <v>79</v>
      </c>
      <c r="B39" s="74"/>
      <c r="C39" s="75" t="s">
        <v>80</v>
      </c>
      <c r="D39" s="78">
        <v>1</v>
      </c>
      <c r="E39" s="75" t="s">
        <v>81</v>
      </c>
      <c r="F39" s="78">
        <v>1</v>
      </c>
      <c r="G39" s="77" t="s">
        <v>82</v>
      </c>
      <c r="H39" s="76">
        <f>DATEDIF(D39, F39, "D")/365</f>
        <v>0</v>
      </c>
    </row>
    <row r="40" spans="1:8" x14ac:dyDescent="0.25">
      <c r="A40" s="75" t="s">
        <v>83</v>
      </c>
      <c r="B40" s="155"/>
      <c r="C40" s="156"/>
      <c r="D40" s="155"/>
      <c r="E40" s="156"/>
      <c r="F40" s="155"/>
      <c r="G40" s="74"/>
      <c r="H40" s="74"/>
    </row>
    <row r="42" spans="1:8" ht="30" x14ac:dyDescent="0.25">
      <c r="A42" s="75" t="s">
        <v>79</v>
      </c>
      <c r="B42" s="74"/>
      <c r="C42" s="75" t="s">
        <v>80</v>
      </c>
      <c r="D42" s="78">
        <v>1</v>
      </c>
      <c r="E42" s="75" t="s">
        <v>81</v>
      </c>
      <c r="F42" s="78">
        <v>1</v>
      </c>
      <c r="G42" s="77" t="s">
        <v>82</v>
      </c>
      <c r="H42" s="76">
        <f>DATEDIF(D42, F42, "D")/365</f>
        <v>0</v>
      </c>
    </row>
    <row r="43" spans="1:8" x14ac:dyDescent="0.25">
      <c r="A43" s="75" t="s">
        <v>83</v>
      </c>
      <c r="B43" s="155"/>
      <c r="C43" s="156"/>
      <c r="D43" s="155"/>
      <c r="E43" s="156"/>
      <c r="F43" s="155"/>
      <c r="G43" s="74"/>
      <c r="H43" s="74"/>
    </row>
    <row r="45" spans="1:8" ht="30" x14ac:dyDescent="0.25">
      <c r="A45" s="75" t="s">
        <v>79</v>
      </c>
      <c r="B45" s="74"/>
      <c r="C45" s="75" t="s">
        <v>80</v>
      </c>
      <c r="D45" s="78">
        <v>1</v>
      </c>
      <c r="E45" s="75" t="s">
        <v>81</v>
      </c>
      <c r="F45" s="78">
        <v>1</v>
      </c>
      <c r="G45" s="77" t="s">
        <v>82</v>
      </c>
      <c r="H45" s="76">
        <f>DATEDIF(D45, F45, "D")/365</f>
        <v>0</v>
      </c>
    </row>
    <row r="46" spans="1:8" x14ac:dyDescent="0.25">
      <c r="A46" s="75" t="s">
        <v>83</v>
      </c>
      <c r="B46" s="155"/>
      <c r="C46" s="156"/>
      <c r="D46" s="155"/>
      <c r="E46" s="156"/>
      <c r="F46" s="155"/>
      <c r="G46" s="74"/>
      <c r="H46" s="74"/>
    </row>
  </sheetData>
  <mergeCells count="23">
    <mergeCell ref="B8:E8"/>
    <mergeCell ref="F8:G8"/>
    <mergeCell ref="A1:H1"/>
    <mergeCell ref="A2:H2"/>
    <mergeCell ref="A4:H4"/>
    <mergeCell ref="A6:H6"/>
    <mergeCell ref="B7:H7"/>
    <mergeCell ref="B40:F40"/>
    <mergeCell ref="B43:F43"/>
    <mergeCell ref="B46:F46"/>
    <mergeCell ref="A3:H3"/>
    <mergeCell ref="B22:F22"/>
    <mergeCell ref="B25:F25"/>
    <mergeCell ref="B28:F28"/>
    <mergeCell ref="B31:F31"/>
    <mergeCell ref="B34:F34"/>
    <mergeCell ref="B37:F37"/>
    <mergeCell ref="B9:H9"/>
    <mergeCell ref="B10:H10"/>
    <mergeCell ref="A11:H11"/>
    <mergeCell ref="B13:F13"/>
    <mergeCell ref="B16:F16"/>
    <mergeCell ref="B19:F19"/>
  </mergeCells>
  <pageMargins left="0.7" right="0.7" top="0.75" bottom="0.75" header="0.3" footer="0.3"/>
  <pageSetup paperSize="9" scale="76" orientation="portrait" r:id="rId1"/>
  <rowBreaks count="1" manualBreakCount="1">
    <brk id="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B1D01-FEFB-4FE6-B0BE-9ED035C7EE89}">
  <dimension ref="A1:H46"/>
  <sheetViews>
    <sheetView zoomScaleNormal="100" workbookViewId="0">
      <selection activeCell="A3" sqref="A3:H3"/>
    </sheetView>
  </sheetViews>
  <sheetFormatPr baseColWidth="10" defaultColWidth="11.42578125" defaultRowHeight="15" x14ac:dyDescent="0.25"/>
  <cols>
    <col min="1" max="1" width="27.42578125" style="73" customWidth="1"/>
    <col min="2" max="2" width="37.42578125" style="71" customWidth="1"/>
    <col min="3" max="3" width="7.7109375" style="72" customWidth="1"/>
    <col min="4" max="4" width="11.42578125" style="71"/>
    <col min="5" max="5" width="7.7109375" style="72" customWidth="1"/>
    <col min="6" max="6" width="11.42578125" style="71"/>
    <col min="7" max="7" width="6" style="71" bestFit="1" customWidth="1"/>
    <col min="8" max="8" width="5" style="71" bestFit="1" customWidth="1"/>
    <col min="9" max="16384" width="11.42578125" style="71"/>
  </cols>
  <sheetData>
    <row r="1" spans="1:8" ht="23.25" x14ac:dyDescent="0.25">
      <c r="A1" s="159" t="s">
        <v>69</v>
      </c>
      <c r="B1" s="159"/>
      <c r="C1" s="159"/>
      <c r="D1" s="159"/>
      <c r="E1" s="159"/>
      <c r="F1" s="159"/>
      <c r="G1" s="159"/>
      <c r="H1" s="159"/>
    </row>
    <row r="2" spans="1:8" x14ac:dyDescent="0.25">
      <c r="A2" s="160" t="s">
        <v>70</v>
      </c>
      <c r="B2" s="160"/>
      <c r="C2" s="160"/>
      <c r="D2" s="160"/>
      <c r="E2" s="160"/>
      <c r="F2" s="160"/>
      <c r="G2" s="160"/>
      <c r="H2" s="160"/>
    </row>
    <row r="3" spans="1:8" x14ac:dyDescent="0.25">
      <c r="A3" s="158" t="str">
        <f>CONCATENATE("Nombre del Oferente : ",F1_DatosOferente!C5)</f>
        <v xml:space="preserve">Nombre del Oferente : </v>
      </c>
      <c r="B3" s="158"/>
      <c r="C3" s="158"/>
      <c r="D3" s="158"/>
      <c r="E3" s="158"/>
      <c r="F3" s="158"/>
      <c r="G3" s="158"/>
      <c r="H3" s="158"/>
    </row>
    <row r="4" spans="1:8" ht="51" customHeight="1" x14ac:dyDescent="0.25">
      <c r="A4" s="157" t="s">
        <v>85</v>
      </c>
      <c r="B4" s="157"/>
      <c r="C4" s="157"/>
      <c r="D4" s="157"/>
      <c r="E4" s="157"/>
      <c r="F4" s="157"/>
      <c r="G4" s="157"/>
      <c r="H4" s="157"/>
    </row>
    <row r="6" spans="1:8" x14ac:dyDescent="0.25">
      <c r="A6" s="154" t="s">
        <v>72</v>
      </c>
      <c r="B6" s="154"/>
      <c r="C6" s="154"/>
      <c r="D6" s="154"/>
      <c r="E6" s="154"/>
      <c r="F6" s="154"/>
      <c r="G6" s="154"/>
      <c r="H6" s="154"/>
    </row>
    <row r="7" spans="1:8" x14ac:dyDescent="0.25">
      <c r="A7" s="75" t="s">
        <v>73</v>
      </c>
      <c r="B7" s="161">
        <f>F4_Especialistas!B8</f>
        <v>0</v>
      </c>
      <c r="C7" s="161"/>
      <c r="D7" s="161"/>
      <c r="E7" s="161"/>
      <c r="F7" s="161"/>
      <c r="G7" s="161"/>
      <c r="H7" s="161"/>
    </row>
    <row r="8" spans="1:8" x14ac:dyDescent="0.25">
      <c r="A8" s="75" t="s">
        <v>74</v>
      </c>
      <c r="B8" s="161">
        <f>F4_Especialistas!C8</f>
        <v>0</v>
      </c>
      <c r="C8" s="161"/>
      <c r="D8" s="161"/>
      <c r="E8" s="161"/>
      <c r="F8" s="162" t="s">
        <v>75</v>
      </c>
      <c r="G8" s="162"/>
      <c r="H8" s="76">
        <f>H12+H15+H18+H21+H24+H27+H30+H33+H36+H39+H42+H45</f>
        <v>2.9972602739726026</v>
      </c>
    </row>
    <row r="9" spans="1:8" ht="45" x14ac:dyDescent="0.25">
      <c r="A9" s="75" t="s">
        <v>76</v>
      </c>
      <c r="B9" s="155"/>
      <c r="C9" s="155"/>
      <c r="D9" s="155"/>
      <c r="E9" s="155"/>
      <c r="F9" s="155"/>
      <c r="G9" s="155"/>
      <c r="H9" s="155"/>
    </row>
    <row r="10" spans="1:8" ht="45" x14ac:dyDescent="0.25">
      <c r="A10" s="75" t="s">
        <v>77</v>
      </c>
      <c r="B10" s="155"/>
      <c r="C10" s="155"/>
      <c r="D10" s="155"/>
      <c r="E10" s="155"/>
      <c r="F10" s="155"/>
      <c r="G10" s="155"/>
      <c r="H10" s="155"/>
    </row>
    <row r="11" spans="1:8" x14ac:dyDescent="0.25">
      <c r="A11" s="154" t="s">
        <v>78</v>
      </c>
      <c r="B11" s="154"/>
      <c r="C11" s="154"/>
      <c r="D11" s="154"/>
      <c r="E11" s="154"/>
      <c r="F11" s="154"/>
      <c r="G11" s="154"/>
      <c r="H11" s="154"/>
    </row>
    <row r="12" spans="1:8" ht="39.75" customHeight="1" x14ac:dyDescent="0.25">
      <c r="A12" s="75" t="s">
        <v>79</v>
      </c>
      <c r="B12" s="74"/>
      <c r="C12" s="75" t="s">
        <v>80</v>
      </c>
      <c r="D12" s="78">
        <v>43831</v>
      </c>
      <c r="E12" s="75" t="s">
        <v>81</v>
      </c>
      <c r="F12" s="78">
        <v>44286</v>
      </c>
      <c r="G12" s="77" t="s">
        <v>82</v>
      </c>
      <c r="H12" s="76">
        <f>DATEDIF(D12, F12, "D")/365</f>
        <v>1.2465753424657535</v>
      </c>
    </row>
    <row r="13" spans="1:8" ht="83.25" customHeight="1" x14ac:dyDescent="0.25">
      <c r="A13" s="75" t="s">
        <v>83</v>
      </c>
      <c r="B13" s="155"/>
      <c r="C13" s="156"/>
      <c r="D13" s="155"/>
      <c r="E13" s="156"/>
      <c r="F13" s="155"/>
      <c r="G13" s="74"/>
      <c r="H13" s="74"/>
    </row>
    <row r="14" spans="1:8" ht="5.25" customHeight="1" x14ac:dyDescent="0.25">
      <c r="A14" s="72"/>
    </row>
    <row r="15" spans="1:8" ht="39.75" customHeight="1" x14ac:dyDescent="0.25">
      <c r="A15" s="75" t="s">
        <v>79</v>
      </c>
      <c r="B15" s="74"/>
      <c r="C15" s="75" t="s">
        <v>80</v>
      </c>
      <c r="D15" s="78">
        <v>44287</v>
      </c>
      <c r="E15" s="75" t="s">
        <v>81</v>
      </c>
      <c r="F15" s="78">
        <v>44561</v>
      </c>
      <c r="G15" s="77" t="s">
        <v>82</v>
      </c>
      <c r="H15" s="76">
        <f>DATEDIF(D15, F15, "D")/365</f>
        <v>0.75068493150684934</v>
      </c>
    </row>
    <row r="16" spans="1:8" ht="83.25" customHeight="1" x14ac:dyDescent="0.25">
      <c r="A16" s="75" t="s">
        <v>83</v>
      </c>
      <c r="B16" s="155"/>
      <c r="C16" s="156"/>
      <c r="D16" s="155"/>
      <c r="E16" s="156"/>
      <c r="F16" s="155"/>
      <c r="G16" s="74"/>
      <c r="H16" s="74"/>
    </row>
    <row r="17" spans="1:8" ht="5.25" customHeight="1" x14ac:dyDescent="0.25"/>
    <row r="18" spans="1:8" ht="39.75" customHeight="1" x14ac:dyDescent="0.25">
      <c r="A18" s="75" t="s">
        <v>79</v>
      </c>
      <c r="B18" s="74"/>
      <c r="C18" s="75" t="s">
        <v>80</v>
      </c>
      <c r="D18" s="78">
        <v>45292</v>
      </c>
      <c r="E18" s="75" t="s">
        <v>81</v>
      </c>
      <c r="F18" s="78">
        <v>45657</v>
      </c>
      <c r="G18" s="77" t="s">
        <v>82</v>
      </c>
      <c r="H18" s="76">
        <f>DATEDIF(D18, F18, "D")/365</f>
        <v>1</v>
      </c>
    </row>
    <row r="19" spans="1:8" ht="83.25" customHeight="1" x14ac:dyDescent="0.25">
      <c r="A19" s="75" t="s">
        <v>83</v>
      </c>
      <c r="B19" s="155"/>
      <c r="C19" s="156"/>
      <c r="D19" s="155"/>
      <c r="E19" s="156"/>
      <c r="F19" s="155"/>
      <c r="G19" s="74"/>
      <c r="H19" s="74"/>
    </row>
    <row r="20" spans="1:8" ht="5.25" customHeight="1" x14ac:dyDescent="0.25"/>
    <row r="21" spans="1:8" ht="39.75" customHeight="1" x14ac:dyDescent="0.25">
      <c r="A21" s="75" t="s">
        <v>79</v>
      </c>
      <c r="B21" s="74"/>
      <c r="C21" s="75" t="s">
        <v>80</v>
      </c>
      <c r="D21" s="78">
        <v>1</v>
      </c>
      <c r="E21" s="75" t="s">
        <v>81</v>
      </c>
      <c r="F21" s="78">
        <v>1</v>
      </c>
      <c r="G21" s="77" t="s">
        <v>82</v>
      </c>
      <c r="H21" s="76">
        <f>DATEDIF(D21, F21, "D")/365</f>
        <v>0</v>
      </c>
    </row>
    <row r="22" spans="1:8" ht="83.25" customHeight="1" x14ac:dyDescent="0.25">
      <c r="A22" s="75" t="s">
        <v>83</v>
      </c>
      <c r="B22" s="155"/>
      <c r="C22" s="156"/>
      <c r="D22" s="155"/>
      <c r="E22" s="156"/>
      <c r="F22" s="155"/>
      <c r="G22" s="74"/>
      <c r="H22" s="74"/>
    </row>
    <row r="23" spans="1:8" ht="5.25" customHeight="1" x14ac:dyDescent="0.25"/>
    <row r="24" spans="1:8" ht="39.75" customHeight="1" x14ac:dyDescent="0.25">
      <c r="A24" s="75" t="s">
        <v>79</v>
      </c>
      <c r="B24" s="74"/>
      <c r="C24" s="75" t="s">
        <v>80</v>
      </c>
      <c r="D24" s="78">
        <v>1</v>
      </c>
      <c r="E24" s="75" t="s">
        <v>81</v>
      </c>
      <c r="F24" s="78">
        <v>1</v>
      </c>
      <c r="G24" s="77" t="s">
        <v>82</v>
      </c>
      <c r="H24" s="76">
        <f>DATEDIF(D24, F24, "D")/365</f>
        <v>0</v>
      </c>
    </row>
    <row r="25" spans="1:8" ht="83.25" customHeight="1" x14ac:dyDescent="0.25">
      <c r="A25" s="75" t="s">
        <v>83</v>
      </c>
      <c r="B25" s="155"/>
      <c r="C25" s="156"/>
      <c r="D25" s="155"/>
      <c r="E25" s="156"/>
      <c r="F25" s="155"/>
      <c r="G25" s="74"/>
      <c r="H25" s="74"/>
    </row>
    <row r="26" spans="1:8" ht="5.25" customHeight="1" x14ac:dyDescent="0.25"/>
    <row r="27" spans="1:8" ht="39.75" customHeight="1" x14ac:dyDescent="0.25">
      <c r="A27" s="75" t="s">
        <v>79</v>
      </c>
      <c r="B27" s="74"/>
      <c r="C27" s="75" t="s">
        <v>80</v>
      </c>
      <c r="D27" s="78">
        <v>1</v>
      </c>
      <c r="E27" s="75" t="s">
        <v>81</v>
      </c>
      <c r="F27" s="78">
        <v>1</v>
      </c>
      <c r="G27" s="77" t="s">
        <v>82</v>
      </c>
      <c r="H27" s="76">
        <f>DATEDIF(D27, F27, "D")/365</f>
        <v>0</v>
      </c>
    </row>
    <row r="28" spans="1:8" ht="83.25" customHeight="1" x14ac:dyDescent="0.25">
      <c r="A28" s="75" t="s">
        <v>83</v>
      </c>
      <c r="B28" s="155"/>
      <c r="C28" s="156"/>
      <c r="D28" s="155"/>
      <c r="E28" s="156"/>
      <c r="F28" s="155"/>
      <c r="G28" s="74"/>
      <c r="H28" s="74"/>
    </row>
    <row r="29" spans="1:8" ht="5.25" customHeight="1" x14ac:dyDescent="0.25"/>
    <row r="30" spans="1:8" ht="30" x14ac:dyDescent="0.25">
      <c r="A30" s="75" t="s">
        <v>79</v>
      </c>
      <c r="B30" s="74"/>
      <c r="C30" s="75" t="s">
        <v>80</v>
      </c>
      <c r="D30" s="78">
        <v>1</v>
      </c>
      <c r="E30" s="75" t="s">
        <v>81</v>
      </c>
      <c r="F30" s="78">
        <v>1</v>
      </c>
      <c r="G30" s="77" t="s">
        <v>82</v>
      </c>
      <c r="H30" s="76">
        <f>DATEDIF(D30, F30, "D")/365</f>
        <v>0</v>
      </c>
    </row>
    <row r="31" spans="1:8" x14ac:dyDescent="0.25">
      <c r="A31" s="75" t="s">
        <v>83</v>
      </c>
      <c r="B31" s="155"/>
      <c r="C31" s="156"/>
      <c r="D31" s="155"/>
      <c r="E31" s="156"/>
      <c r="F31" s="155"/>
      <c r="G31" s="74"/>
      <c r="H31" s="74"/>
    </row>
    <row r="32" spans="1:8" x14ac:dyDescent="0.25">
      <c r="A32" s="72"/>
    </row>
    <row r="33" spans="1:8" ht="30" x14ac:dyDescent="0.25">
      <c r="A33" s="75" t="s">
        <v>79</v>
      </c>
      <c r="B33" s="74"/>
      <c r="C33" s="75" t="s">
        <v>80</v>
      </c>
      <c r="D33" s="78">
        <v>1</v>
      </c>
      <c r="E33" s="75" t="s">
        <v>81</v>
      </c>
      <c r="F33" s="78">
        <v>1</v>
      </c>
      <c r="G33" s="77" t="s">
        <v>82</v>
      </c>
      <c r="H33" s="76">
        <f>DATEDIF(D33, F33, "D")/365</f>
        <v>0</v>
      </c>
    </row>
    <row r="34" spans="1:8" x14ac:dyDescent="0.25">
      <c r="A34" s="75" t="s">
        <v>83</v>
      </c>
      <c r="B34" s="155"/>
      <c r="C34" s="156"/>
      <c r="D34" s="155"/>
      <c r="E34" s="156"/>
      <c r="F34" s="155"/>
      <c r="G34" s="74"/>
      <c r="H34" s="74"/>
    </row>
    <row r="36" spans="1:8" ht="30" x14ac:dyDescent="0.25">
      <c r="A36" s="75" t="s">
        <v>79</v>
      </c>
      <c r="B36" s="74"/>
      <c r="C36" s="75" t="s">
        <v>80</v>
      </c>
      <c r="D36" s="78">
        <v>1</v>
      </c>
      <c r="E36" s="75" t="s">
        <v>81</v>
      </c>
      <c r="F36" s="78">
        <v>1</v>
      </c>
      <c r="G36" s="77" t="s">
        <v>82</v>
      </c>
      <c r="H36" s="76">
        <f>DATEDIF(D36, F36, "D")/365</f>
        <v>0</v>
      </c>
    </row>
    <row r="37" spans="1:8" x14ac:dyDescent="0.25">
      <c r="A37" s="75" t="s">
        <v>83</v>
      </c>
      <c r="B37" s="155"/>
      <c r="C37" s="156"/>
      <c r="D37" s="155"/>
      <c r="E37" s="156"/>
      <c r="F37" s="155"/>
      <c r="G37" s="74"/>
      <c r="H37" s="74"/>
    </row>
    <row r="39" spans="1:8" ht="30" x14ac:dyDescent="0.25">
      <c r="A39" s="75" t="s">
        <v>79</v>
      </c>
      <c r="B39" s="74"/>
      <c r="C39" s="75" t="s">
        <v>80</v>
      </c>
      <c r="D39" s="78">
        <v>1</v>
      </c>
      <c r="E39" s="75" t="s">
        <v>81</v>
      </c>
      <c r="F39" s="78">
        <v>1</v>
      </c>
      <c r="G39" s="77" t="s">
        <v>82</v>
      </c>
      <c r="H39" s="76">
        <f>DATEDIF(D39, F39, "D")/365</f>
        <v>0</v>
      </c>
    </row>
    <row r="40" spans="1:8" x14ac:dyDescent="0.25">
      <c r="A40" s="75" t="s">
        <v>83</v>
      </c>
      <c r="B40" s="155"/>
      <c r="C40" s="156"/>
      <c r="D40" s="155"/>
      <c r="E40" s="156"/>
      <c r="F40" s="155"/>
      <c r="G40" s="74"/>
      <c r="H40" s="74"/>
    </row>
    <row r="42" spans="1:8" ht="30" x14ac:dyDescent="0.25">
      <c r="A42" s="75" t="s">
        <v>79</v>
      </c>
      <c r="B42" s="74"/>
      <c r="C42" s="75" t="s">
        <v>80</v>
      </c>
      <c r="D42" s="78">
        <v>1</v>
      </c>
      <c r="E42" s="75" t="s">
        <v>81</v>
      </c>
      <c r="F42" s="78">
        <v>1</v>
      </c>
      <c r="G42" s="77" t="s">
        <v>82</v>
      </c>
      <c r="H42" s="76">
        <f>DATEDIF(D42, F42, "D")/365</f>
        <v>0</v>
      </c>
    </row>
    <row r="43" spans="1:8" x14ac:dyDescent="0.25">
      <c r="A43" s="75" t="s">
        <v>83</v>
      </c>
      <c r="B43" s="155"/>
      <c r="C43" s="156"/>
      <c r="D43" s="155"/>
      <c r="E43" s="156"/>
      <c r="F43" s="155"/>
      <c r="G43" s="74"/>
      <c r="H43" s="74"/>
    </row>
    <row r="45" spans="1:8" ht="30" x14ac:dyDescent="0.25">
      <c r="A45" s="75" t="s">
        <v>79</v>
      </c>
      <c r="B45" s="74"/>
      <c r="C45" s="75" t="s">
        <v>80</v>
      </c>
      <c r="D45" s="78">
        <v>1</v>
      </c>
      <c r="E45" s="75" t="s">
        <v>81</v>
      </c>
      <c r="F45" s="78">
        <v>1</v>
      </c>
      <c r="G45" s="77" t="s">
        <v>82</v>
      </c>
      <c r="H45" s="76">
        <f>DATEDIF(D45, F45, "D")/365</f>
        <v>0</v>
      </c>
    </row>
    <row r="46" spans="1:8" x14ac:dyDescent="0.25">
      <c r="A46" s="75" t="s">
        <v>83</v>
      </c>
      <c r="B46" s="155"/>
      <c r="C46" s="156"/>
      <c r="D46" s="155"/>
      <c r="E46" s="156"/>
      <c r="F46" s="155"/>
      <c r="G46" s="74"/>
      <c r="H46" s="74"/>
    </row>
  </sheetData>
  <mergeCells count="23">
    <mergeCell ref="B8:E8"/>
    <mergeCell ref="F8:G8"/>
    <mergeCell ref="A1:H1"/>
    <mergeCell ref="A2:H2"/>
    <mergeCell ref="A4:H4"/>
    <mergeCell ref="A6:H6"/>
    <mergeCell ref="B7:H7"/>
    <mergeCell ref="B40:F40"/>
    <mergeCell ref="B43:F43"/>
    <mergeCell ref="B46:F46"/>
    <mergeCell ref="A3:H3"/>
    <mergeCell ref="B22:F22"/>
    <mergeCell ref="B25:F25"/>
    <mergeCell ref="B28:F28"/>
    <mergeCell ref="B31:F31"/>
    <mergeCell ref="B34:F34"/>
    <mergeCell ref="B37:F37"/>
    <mergeCell ref="B9:H9"/>
    <mergeCell ref="B10:H10"/>
    <mergeCell ref="A11:H11"/>
    <mergeCell ref="B13:F13"/>
    <mergeCell ref="B16:F16"/>
    <mergeCell ref="B19:F19"/>
  </mergeCells>
  <pageMargins left="0.7" right="0.7" top="0.75" bottom="0.75" header="0.3" footer="0.3"/>
  <pageSetup paperSize="9" scale="76" orientation="portrait" r:id="rId1"/>
  <rowBreaks count="1" manualBreakCount="1">
    <brk id="2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workbookViewId="0">
      <selection activeCell="B6" sqref="B6:B11"/>
    </sheetView>
  </sheetViews>
  <sheetFormatPr baseColWidth="10" defaultColWidth="11.42578125" defaultRowHeight="12.75" x14ac:dyDescent="0.25"/>
  <cols>
    <col min="1" max="1" width="5.140625" style="3" customWidth="1"/>
    <col min="2" max="2" width="41.85546875" style="1" bestFit="1" customWidth="1"/>
    <col min="3" max="3" width="15.42578125" style="3" bestFit="1" customWidth="1"/>
    <col min="4" max="4" width="40" style="3" customWidth="1"/>
    <col min="5" max="5" width="67.85546875" style="3" customWidth="1"/>
    <col min="6" max="16384" width="11.42578125" style="1"/>
  </cols>
  <sheetData>
    <row r="1" spans="1:5" ht="15" customHeight="1" thickBot="1" x14ac:dyDescent="0.3">
      <c r="A1" s="165" t="s">
        <v>86</v>
      </c>
      <c r="B1" s="166"/>
      <c r="C1" s="166"/>
      <c r="D1" s="10" t="s">
        <v>87</v>
      </c>
      <c r="E1" s="9"/>
    </row>
    <row r="2" spans="1:5" ht="74.25" customHeight="1" thickBot="1" x14ac:dyDescent="0.3">
      <c r="A2" s="167" t="s">
        <v>88</v>
      </c>
      <c r="B2" s="168"/>
      <c r="C2" s="169"/>
      <c r="D2" s="11" t="s">
        <v>89</v>
      </c>
      <c r="E2" s="11" t="s">
        <v>90</v>
      </c>
    </row>
    <row r="3" spans="1:5" s="2" customFormat="1" ht="21.75" customHeight="1" thickBot="1" x14ac:dyDescent="0.3">
      <c r="A3" s="163" t="s">
        <v>91</v>
      </c>
      <c r="B3" s="164"/>
      <c r="C3" s="164"/>
      <c r="D3" s="11" t="s">
        <v>92</v>
      </c>
      <c r="E3" s="11" t="s">
        <v>93</v>
      </c>
    </row>
    <row r="4" spans="1:5" s="2" customFormat="1" ht="8.25" customHeight="1" thickBot="1" x14ac:dyDescent="0.3">
      <c r="A4" s="5"/>
      <c r="B4" s="5"/>
      <c r="C4" s="5"/>
    </row>
    <row r="5" spans="1:5" s="2" customFormat="1" ht="51" customHeight="1" thickBot="1" x14ac:dyDescent="0.3">
      <c r="A5" s="12" t="s">
        <v>94</v>
      </c>
      <c r="B5" s="13" t="s">
        <v>95</v>
      </c>
      <c r="C5" s="13" t="s">
        <v>64</v>
      </c>
      <c r="D5" s="14" t="s">
        <v>96</v>
      </c>
      <c r="E5" s="15" t="s">
        <v>97</v>
      </c>
    </row>
    <row r="6" spans="1:5" ht="65.25" customHeight="1" x14ac:dyDescent="0.25">
      <c r="A6" s="16">
        <v>1</v>
      </c>
      <c r="B6" s="17" t="s">
        <v>98</v>
      </c>
      <c r="C6" s="18" t="s">
        <v>99</v>
      </c>
      <c r="D6" s="19" t="s">
        <v>100</v>
      </c>
      <c r="E6" s="20" t="s">
        <v>101</v>
      </c>
    </row>
    <row r="7" spans="1:5" s="4" customFormat="1" ht="65.25" customHeight="1" x14ac:dyDescent="0.25">
      <c r="A7" s="16">
        <v>2</v>
      </c>
      <c r="B7" s="17" t="s">
        <v>102</v>
      </c>
      <c r="C7" s="18" t="s">
        <v>99</v>
      </c>
      <c r="D7" s="21" t="s">
        <v>103</v>
      </c>
      <c r="E7" s="22" t="s">
        <v>104</v>
      </c>
    </row>
    <row r="8" spans="1:5" s="4" customFormat="1" ht="65.25" customHeight="1" x14ac:dyDescent="0.25">
      <c r="A8" s="16">
        <v>3</v>
      </c>
      <c r="B8" s="17" t="s">
        <v>105</v>
      </c>
      <c r="C8" s="18" t="s">
        <v>99</v>
      </c>
      <c r="D8" s="21" t="s">
        <v>106</v>
      </c>
      <c r="E8" s="22" t="s">
        <v>107</v>
      </c>
    </row>
    <row r="9" spans="1:5" s="4" customFormat="1" ht="65.25" customHeight="1" x14ac:dyDescent="0.25">
      <c r="A9" s="16">
        <v>4</v>
      </c>
      <c r="B9" s="17" t="s">
        <v>108</v>
      </c>
      <c r="C9" s="18" t="s">
        <v>109</v>
      </c>
      <c r="D9" s="21" t="s">
        <v>110</v>
      </c>
      <c r="E9" s="22" t="s">
        <v>111</v>
      </c>
    </row>
    <row r="10" spans="1:5" ht="65.25" customHeight="1" x14ac:dyDescent="0.25">
      <c r="A10" s="16">
        <v>5</v>
      </c>
      <c r="B10" s="17" t="s">
        <v>112</v>
      </c>
      <c r="C10" s="18" t="s">
        <v>113</v>
      </c>
      <c r="D10" s="21" t="s">
        <v>114</v>
      </c>
      <c r="E10" s="22" t="s">
        <v>115</v>
      </c>
    </row>
    <row r="11" spans="1:5" ht="65.25" customHeight="1" x14ac:dyDescent="0.25">
      <c r="A11" s="16">
        <v>6</v>
      </c>
      <c r="B11" s="17" t="s">
        <v>116</v>
      </c>
      <c r="C11" s="18" t="s">
        <v>113</v>
      </c>
      <c r="D11" s="21" t="s">
        <v>110</v>
      </c>
      <c r="E11" s="22" t="s">
        <v>117</v>
      </c>
    </row>
    <row r="12" spans="1:5" ht="15.75" x14ac:dyDescent="0.25">
      <c r="A12" s="7"/>
      <c r="B12" s="8"/>
      <c r="C12" s="6"/>
      <c r="D12" s="7"/>
      <c r="E12" s="7"/>
    </row>
    <row r="13" spans="1:5" ht="15.75" x14ac:dyDescent="0.25">
      <c r="A13" s="7"/>
      <c r="B13" s="8"/>
      <c r="C13" s="6"/>
      <c r="D13" s="7"/>
      <c r="E13" s="7"/>
    </row>
    <row r="14" spans="1:5" ht="15.75" x14ac:dyDescent="0.25">
      <c r="A14" s="7"/>
      <c r="B14" s="8"/>
      <c r="C14" s="6"/>
      <c r="D14" s="7"/>
      <c r="E14" s="7"/>
    </row>
    <row r="15" spans="1:5" ht="15.75" x14ac:dyDescent="0.25">
      <c r="A15" s="7"/>
      <c r="B15" s="8"/>
      <c r="C15" s="6"/>
      <c r="D15" s="7"/>
      <c r="E15" s="7"/>
    </row>
    <row r="16" spans="1:5" ht="15.75" x14ac:dyDescent="0.25">
      <c r="A16" s="7"/>
      <c r="B16" s="8"/>
      <c r="C16" s="6"/>
      <c r="D16" s="7"/>
      <c r="E16" s="7"/>
    </row>
  </sheetData>
  <mergeCells count="3">
    <mergeCell ref="A3:C3"/>
    <mergeCell ref="A1:C1"/>
    <mergeCell ref="A2:C2"/>
  </mergeCells>
  <conditionalFormatting sqref="B5">
    <cfRule type="duplicateValues" dxfId="2" priority="2"/>
  </conditionalFormatting>
  <conditionalFormatting sqref="B6">
    <cfRule type="duplicateValues" dxfId="1" priority="1"/>
  </conditionalFormatting>
  <conditionalFormatting sqref="B17:B65536 B5 B7:B11">
    <cfRule type="duplicateValues" dxfId="0" priority="3"/>
  </conditionalFormatting>
  <dataValidations count="1">
    <dataValidation type="list" allowBlank="1" showInputMessage="1" showErrorMessage="1" sqref="C6:C11" xr:uid="{00000000-0002-0000-0100-000000000000}">
      <formula1>"Boliviana,Colombiana,Ecuatoriana,Peruana"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A3800-FF64-4A86-B30C-994236428960}">
  <dimension ref="A1:G70"/>
  <sheetViews>
    <sheetView topLeftCell="A6" workbookViewId="0">
      <selection activeCell="A3" sqref="A3"/>
    </sheetView>
  </sheetViews>
  <sheetFormatPr baseColWidth="10" defaultColWidth="9.140625" defaultRowHeight="15" x14ac:dyDescent="0.25"/>
  <cols>
    <col min="1" max="1" width="27.28515625" style="138" bestFit="1" customWidth="1"/>
    <col min="2" max="2" width="18.28515625" style="88" customWidth="1"/>
    <col min="3" max="3" width="10.85546875" style="88" customWidth="1"/>
    <col min="4" max="5" width="10.85546875" style="122" customWidth="1"/>
    <col min="6" max="6" width="13.42578125" style="114" customWidth="1"/>
  </cols>
  <sheetData>
    <row r="1" spans="1:6" x14ac:dyDescent="0.25">
      <c r="A1" s="172" t="s">
        <v>118</v>
      </c>
      <c r="B1" s="172"/>
      <c r="C1" s="172"/>
      <c r="D1" s="172"/>
      <c r="E1" s="172"/>
      <c r="F1" s="172"/>
    </row>
    <row r="2" spans="1:6" x14ac:dyDescent="0.25">
      <c r="A2" s="172" t="s">
        <v>119</v>
      </c>
      <c r="B2" s="172"/>
      <c r="C2" s="172"/>
      <c r="D2" s="172"/>
      <c r="E2" s="172"/>
      <c r="F2" s="172"/>
    </row>
    <row r="3" spans="1:6" x14ac:dyDescent="0.25">
      <c r="A3" s="126" t="s">
        <v>120</v>
      </c>
      <c r="B3" s="84" t="s">
        <v>120</v>
      </c>
      <c r="C3" s="84" t="s">
        <v>120</v>
      </c>
      <c r="D3" s="115"/>
      <c r="E3" s="115" t="s">
        <v>120</v>
      </c>
      <c r="F3" s="110" t="s">
        <v>120</v>
      </c>
    </row>
    <row r="4" spans="1:6" x14ac:dyDescent="0.25">
      <c r="A4" s="173" t="s">
        <v>121</v>
      </c>
      <c r="B4" s="173"/>
      <c r="C4" s="173"/>
      <c r="D4" s="173"/>
      <c r="E4" s="173"/>
      <c r="F4" s="173"/>
    </row>
    <row r="5" spans="1:6" x14ac:dyDescent="0.25">
      <c r="A5" s="126" t="s">
        <v>120</v>
      </c>
      <c r="B5" s="84" t="s">
        <v>120</v>
      </c>
      <c r="C5" s="84" t="s">
        <v>120</v>
      </c>
      <c r="D5" s="115"/>
      <c r="E5" s="115" t="s">
        <v>120</v>
      </c>
      <c r="F5" s="110" t="s">
        <v>120</v>
      </c>
    </row>
    <row r="6" spans="1:6" ht="72" customHeight="1" x14ac:dyDescent="0.25">
      <c r="A6" s="127" t="s">
        <v>122</v>
      </c>
      <c r="B6" s="108" t="s">
        <v>123</v>
      </c>
      <c r="C6" s="85" t="s">
        <v>124</v>
      </c>
      <c r="D6" s="116" t="s">
        <v>125</v>
      </c>
      <c r="E6" s="117" t="s">
        <v>126</v>
      </c>
      <c r="F6" s="111" t="s">
        <v>127</v>
      </c>
    </row>
    <row r="7" spans="1:6" x14ac:dyDescent="0.25">
      <c r="A7" s="128" t="s">
        <v>128</v>
      </c>
      <c r="B7" s="105"/>
      <c r="C7" s="99"/>
      <c r="D7" s="118"/>
      <c r="E7" s="119"/>
      <c r="F7" s="112"/>
    </row>
    <row r="8" spans="1:6" ht="30" x14ac:dyDescent="0.25">
      <c r="A8" s="129" t="s">
        <v>129</v>
      </c>
      <c r="B8" s="109">
        <v>0</v>
      </c>
      <c r="C8" s="86">
        <v>1</v>
      </c>
      <c r="D8" s="120">
        <f t="shared" ref="D8:E15" si="0">+B8*C8</f>
        <v>0</v>
      </c>
      <c r="E8" s="120">
        <f t="shared" si="0"/>
        <v>0</v>
      </c>
      <c r="F8" s="113">
        <f>+SUM(D8:E8)</f>
        <v>0</v>
      </c>
    </row>
    <row r="9" spans="1:6" ht="30" x14ac:dyDescent="0.25">
      <c r="A9" s="130" t="s">
        <v>130</v>
      </c>
      <c r="B9" s="109">
        <v>0</v>
      </c>
      <c r="C9" s="86">
        <v>1</v>
      </c>
      <c r="D9" s="120">
        <f t="shared" si="0"/>
        <v>0</v>
      </c>
      <c r="E9" s="120">
        <f t="shared" si="0"/>
        <v>0</v>
      </c>
      <c r="F9" s="113">
        <f t="shared" ref="F9:F15" si="1">+SUM(D9:E9)</f>
        <v>0</v>
      </c>
    </row>
    <row r="10" spans="1:6" ht="30" x14ac:dyDescent="0.25">
      <c r="A10" s="131" t="s">
        <v>131</v>
      </c>
      <c r="B10" s="109">
        <v>0</v>
      </c>
      <c r="C10" s="86">
        <v>1</v>
      </c>
      <c r="D10" s="120">
        <f t="shared" si="0"/>
        <v>0</v>
      </c>
      <c r="E10" s="120">
        <f t="shared" si="0"/>
        <v>0</v>
      </c>
      <c r="F10" s="113">
        <f t="shared" si="1"/>
        <v>0</v>
      </c>
    </row>
    <row r="11" spans="1:6" x14ac:dyDescent="0.25">
      <c r="A11" s="131" t="s">
        <v>132</v>
      </c>
      <c r="B11" s="109">
        <v>0</v>
      </c>
      <c r="C11" s="86">
        <v>1</v>
      </c>
      <c r="D11" s="120">
        <f t="shared" si="0"/>
        <v>0</v>
      </c>
      <c r="E11" s="120">
        <f t="shared" si="0"/>
        <v>0</v>
      </c>
      <c r="F11" s="113">
        <f t="shared" si="1"/>
        <v>0</v>
      </c>
    </row>
    <row r="12" spans="1:6" x14ac:dyDescent="0.25">
      <c r="A12" s="129" t="s">
        <v>133</v>
      </c>
      <c r="B12" s="109">
        <v>0</v>
      </c>
      <c r="C12" s="86">
        <v>1</v>
      </c>
      <c r="D12" s="120">
        <f t="shared" si="0"/>
        <v>0</v>
      </c>
      <c r="E12" s="120">
        <f t="shared" si="0"/>
        <v>0</v>
      </c>
      <c r="F12" s="113">
        <f t="shared" si="1"/>
        <v>0</v>
      </c>
    </row>
    <row r="13" spans="1:6" x14ac:dyDescent="0.25">
      <c r="A13" s="106" t="s">
        <v>134</v>
      </c>
      <c r="B13" s="109">
        <v>0</v>
      </c>
      <c r="C13" s="86">
        <v>1</v>
      </c>
      <c r="D13" s="120">
        <f t="shared" si="0"/>
        <v>0</v>
      </c>
      <c r="E13" s="120">
        <f t="shared" si="0"/>
        <v>0</v>
      </c>
      <c r="F13" s="113">
        <f t="shared" si="1"/>
        <v>0</v>
      </c>
    </row>
    <row r="14" spans="1:6" x14ac:dyDescent="0.25">
      <c r="A14" s="107" t="s">
        <v>135</v>
      </c>
      <c r="B14" s="109">
        <v>0</v>
      </c>
      <c r="C14" s="86">
        <v>1</v>
      </c>
      <c r="D14" s="120">
        <f t="shared" si="0"/>
        <v>0</v>
      </c>
      <c r="E14" s="120">
        <f t="shared" si="0"/>
        <v>0</v>
      </c>
      <c r="F14" s="113">
        <f t="shared" si="1"/>
        <v>0</v>
      </c>
    </row>
    <row r="15" spans="1:6" x14ac:dyDescent="0.25">
      <c r="A15" s="129" t="s">
        <v>136</v>
      </c>
      <c r="B15" s="109">
        <v>0</v>
      </c>
      <c r="C15" s="86">
        <v>1</v>
      </c>
      <c r="D15" s="120">
        <f t="shared" si="0"/>
        <v>0</v>
      </c>
      <c r="E15" s="120">
        <f t="shared" si="0"/>
        <v>0</v>
      </c>
      <c r="F15" s="113">
        <f t="shared" si="1"/>
        <v>0</v>
      </c>
    </row>
    <row r="16" spans="1:6" x14ac:dyDescent="0.25">
      <c r="A16" s="132" t="s">
        <v>137</v>
      </c>
      <c r="B16" s="102"/>
      <c r="C16" s="99"/>
      <c r="D16" s="118"/>
      <c r="E16" s="119"/>
      <c r="F16" s="112"/>
    </row>
    <row r="17" spans="1:6" ht="30" x14ac:dyDescent="0.25">
      <c r="A17" s="133" t="s">
        <v>129</v>
      </c>
      <c r="B17" s="109">
        <v>0</v>
      </c>
      <c r="C17" s="86">
        <v>1</v>
      </c>
      <c r="D17" s="120">
        <f t="shared" ref="D17:D24" si="2">+B17*C17</f>
        <v>0</v>
      </c>
      <c r="E17" s="120">
        <f t="shared" ref="E17:E24" si="3">+C17*D17</f>
        <v>0</v>
      </c>
      <c r="F17" s="113">
        <f>+SUM(D17:E17)</f>
        <v>0</v>
      </c>
    </row>
    <row r="18" spans="1:6" ht="30" x14ac:dyDescent="0.25">
      <c r="A18" s="134" t="s">
        <v>130</v>
      </c>
      <c r="B18" s="109">
        <v>0</v>
      </c>
      <c r="C18" s="86">
        <v>1</v>
      </c>
      <c r="D18" s="120">
        <f t="shared" si="2"/>
        <v>0</v>
      </c>
      <c r="E18" s="120">
        <f t="shared" si="3"/>
        <v>0</v>
      </c>
      <c r="F18" s="113">
        <f t="shared" ref="F18:F24" si="4">+SUM(D18:E18)</f>
        <v>0</v>
      </c>
    </row>
    <row r="19" spans="1:6" ht="30" x14ac:dyDescent="0.25">
      <c r="A19" s="135" t="s">
        <v>131</v>
      </c>
      <c r="B19" s="109">
        <v>0</v>
      </c>
      <c r="C19" s="86">
        <v>1</v>
      </c>
      <c r="D19" s="120">
        <f t="shared" si="2"/>
        <v>0</v>
      </c>
      <c r="E19" s="120">
        <f t="shared" si="3"/>
        <v>0</v>
      </c>
      <c r="F19" s="113">
        <f t="shared" si="4"/>
        <v>0</v>
      </c>
    </row>
    <row r="20" spans="1:6" x14ac:dyDescent="0.25">
      <c r="A20" s="139" t="s">
        <v>132</v>
      </c>
      <c r="B20" s="109">
        <v>0</v>
      </c>
      <c r="C20" s="86">
        <v>1</v>
      </c>
      <c r="D20" s="120">
        <f t="shared" si="2"/>
        <v>0</v>
      </c>
      <c r="E20" s="120">
        <f t="shared" si="3"/>
        <v>0</v>
      </c>
      <c r="F20" s="113">
        <f t="shared" si="4"/>
        <v>0</v>
      </c>
    </row>
    <row r="21" spans="1:6" x14ac:dyDescent="0.25">
      <c r="A21" s="129" t="s">
        <v>133</v>
      </c>
      <c r="B21" s="109">
        <v>0</v>
      </c>
      <c r="C21" s="86">
        <v>1</v>
      </c>
      <c r="D21" s="120">
        <f t="shared" si="2"/>
        <v>0</v>
      </c>
      <c r="E21" s="120">
        <f t="shared" si="3"/>
        <v>0</v>
      </c>
      <c r="F21" s="113">
        <f t="shared" si="4"/>
        <v>0</v>
      </c>
    </row>
    <row r="22" spans="1:6" x14ac:dyDescent="0.25">
      <c r="A22" s="104" t="s">
        <v>134</v>
      </c>
      <c r="B22" s="109">
        <v>0</v>
      </c>
      <c r="C22" s="86">
        <v>1</v>
      </c>
      <c r="D22" s="120">
        <f t="shared" si="2"/>
        <v>0</v>
      </c>
      <c r="E22" s="120">
        <f t="shared" si="3"/>
        <v>0</v>
      </c>
      <c r="F22" s="113">
        <f t="shared" si="4"/>
        <v>0</v>
      </c>
    </row>
    <row r="23" spans="1:6" x14ac:dyDescent="0.25">
      <c r="A23" s="103" t="s">
        <v>135</v>
      </c>
      <c r="B23" s="109">
        <v>0</v>
      </c>
      <c r="C23" s="86">
        <v>1</v>
      </c>
      <c r="D23" s="120">
        <f t="shared" si="2"/>
        <v>0</v>
      </c>
      <c r="E23" s="120">
        <f t="shared" si="3"/>
        <v>0</v>
      </c>
      <c r="F23" s="113">
        <f t="shared" si="4"/>
        <v>0</v>
      </c>
    </row>
    <row r="24" spans="1:6" x14ac:dyDescent="0.25">
      <c r="A24" s="133" t="s">
        <v>136</v>
      </c>
      <c r="B24" s="109">
        <v>0</v>
      </c>
      <c r="C24" s="86">
        <v>1</v>
      </c>
      <c r="D24" s="120">
        <f t="shared" si="2"/>
        <v>0</v>
      </c>
      <c r="E24" s="120">
        <f t="shared" si="3"/>
        <v>0</v>
      </c>
      <c r="F24" s="113">
        <f t="shared" si="4"/>
        <v>0</v>
      </c>
    </row>
    <row r="25" spans="1:6" x14ac:dyDescent="0.25">
      <c r="A25" s="132" t="s">
        <v>138</v>
      </c>
      <c r="B25" s="102"/>
      <c r="C25" s="99"/>
      <c r="D25" s="118"/>
      <c r="E25" s="119"/>
      <c r="F25" s="112"/>
    </row>
    <row r="26" spans="1:6" ht="30" x14ac:dyDescent="0.25">
      <c r="A26" s="133" t="s">
        <v>129</v>
      </c>
      <c r="B26" s="109">
        <v>0</v>
      </c>
      <c r="C26" s="86">
        <v>1</v>
      </c>
      <c r="D26" s="120">
        <f t="shared" ref="D26:D33" si="5">+B26*C26</f>
        <v>0</v>
      </c>
      <c r="E26" s="120">
        <f t="shared" ref="E26:E33" si="6">+C26*D26</f>
        <v>0</v>
      </c>
      <c r="F26" s="113">
        <f>+SUM(D26:E26)</f>
        <v>0</v>
      </c>
    </row>
    <row r="27" spans="1:6" ht="30" x14ac:dyDescent="0.25">
      <c r="A27" s="134" t="s">
        <v>130</v>
      </c>
      <c r="B27" s="109">
        <v>0</v>
      </c>
      <c r="C27" s="86">
        <v>1</v>
      </c>
      <c r="D27" s="120">
        <f t="shared" si="5"/>
        <v>0</v>
      </c>
      <c r="E27" s="120">
        <f t="shared" si="6"/>
        <v>0</v>
      </c>
      <c r="F27" s="113">
        <f t="shared" ref="F27:F33" si="7">+SUM(D27:E27)</f>
        <v>0</v>
      </c>
    </row>
    <row r="28" spans="1:6" ht="30" x14ac:dyDescent="0.25">
      <c r="A28" s="135" t="s">
        <v>131</v>
      </c>
      <c r="B28" s="109">
        <v>0</v>
      </c>
      <c r="C28" s="86">
        <v>1</v>
      </c>
      <c r="D28" s="120">
        <f t="shared" si="5"/>
        <v>0</v>
      </c>
      <c r="E28" s="120">
        <f t="shared" si="6"/>
        <v>0</v>
      </c>
      <c r="F28" s="113">
        <f t="shared" si="7"/>
        <v>0</v>
      </c>
    </row>
    <row r="29" spans="1:6" x14ac:dyDescent="0.25">
      <c r="A29" s="139" t="s">
        <v>132</v>
      </c>
      <c r="B29" s="109">
        <v>0</v>
      </c>
      <c r="C29" s="86">
        <v>1</v>
      </c>
      <c r="D29" s="120">
        <f t="shared" si="5"/>
        <v>0</v>
      </c>
      <c r="E29" s="120">
        <f t="shared" si="6"/>
        <v>0</v>
      </c>
      <c r="F29" s="113">
        <f t="shared" si="7"/>
        <v>0</v>
      </c>
    </row>
    <row r="30" spans="1:6" x14ac:dyDescent="0.25">
      <c r="A30" s="129" t="s">
        <v>133</v>
      </c>
      <c r="B30" s="109">
        <v>0</v>
      </c>
      <c r="C30" s="86">
        <v>1</v>
      </c>
      <c r="D30" s="120">
        <f t="shared" si="5"/>
        <v>0</v>
      </c>
      <c r="E30" s="120">
        <f t="shared" si="6"/>
        <v>0</v>
      </c>
      <c r="F30" s="113">
        <f t="shared" si="7"/>
        <v>0</v>
      </c>
    </row>
    <row r="31" spans="1:6" x14ac:dyDescent="0.25">
      <c r="A31" s="104" t="s">
        <v>134</v>
      </c>
      <c r="B31" s="109">
        <v>0</v>
      </c>
      <c r="C31" s="86">
        <v>1</v>
      </c>
      <c r="D31" s="120">
        <f t="shared" si="5"/>
        <v>0</v>
      </c>
      <c r="E31" s="120">
        <f t="shared" si="6"/>
        <v>0</v>
      </c>
      <c r="F31" s="113">
        <f t="shared" si="7"/>
        <v>0</v>
      </c>
    </row>
    <row r="32" spans="1:6" x14ac:dyDescent="0.25">
      <c r="A32" s="103" t="s">
        <v>135</v>
      </c>
      <c r="B32" s="109">
        <v>0</v>
      </c>
      <c r="C32" s="86">
        <v>1</v>
      </c>
      <c r="D32" s="120">
        <f t="shared" si="5"/>
        <v>0</v>
      </c>
      <c r="E32" s="120">
        <f t="shared" si="6"/>
        <v>0</v>
      </c>
      <c r="F32" s="113">
        <f t="shared" si="7"/>
        <v>0</v>
      </c>
    </row>
    <row r="33" spans="1:6" x14ac:dyDescent="0.25">
      <c r="A33" s="133" t="s">
        <v>136</v>
      </c>
      <c r="B33" s="109">
        <v>0</v>
      </c>
      <c r="C33" s="86">
        <v>1</v>
      </c>
      <c r="D33" s="120">
        <f t="shared" si="5"/>
        <v>0</v>
      </c>
      <c r="E33" s="120">
        <f t="shared" si="6"/>
        <v>0</v>
      </c>
      <c r="F33" s="113">
        <f t="shared" si="7"/>
        <v>0</v>
      </c>
    </row>
    <row r="34" spans="1:6" x14ac:dyDescent="0.25">
      <c r="A34" s="132" t="s">
        <v>139</v>
      </c>
      <c r="B34" s="102"/>
      <c r="C34" s="99"/>
      <c r="D34" s="118"/>
      <c r="E34" s="119"/>
      <c r="F34" s="112"/>
    </row>
    <row r="35" spans="1:6" ht="30" x14ac:dyDescent="0.25">
      <c r="A35" s="133" t="s">
        <v>129</v>
      </c>
      <c r="B35" s="109">
        <v>0</v>
      </c>
      <c r="C35" s="86">
        <v>1</v>
      </c>
      <c r="D35" s="120">
        <f t="shared" ref="D35:D42" si="8">+B35*C35</f>
        <v>0</v>
      </c>
      <c r="E35" s="120">
        <f t="shared" ref="E35:E42" si="9">+C35*D35</f>
        <v>0</v>
      </c>
      <c r="F35" s="113">
        <f>+SUM(D35:E35)</f>
        <v>0</v>
      </c>
    </row>
    <row r="36" spans="1:6" ht="30" x14ac:dyDescent="0.25">
      <c r="A36" s="134" t="s">
        <v>130</v>
      </c>
      <c r="B36" s="109">
        <v>0</v>
      </c>
      <c r="C36" s="86">
        <v>1</v>
      </c>
      <c r="D36" s="120">
        <f t="shared" si="8"/>
        <v>0</v>
      </c>
      <c r="E36" s="120">
        <f t="shared" si="9"/>
        <v>0</v>
      </c>
      <c r="F36" s="113">
        <f t="shared" ref="F36:F42" si="10">+SUM(D36:E36)</f>
        <v>0</v>
      </c>
    </row>
    <row r="37" spans="1:6" ht="30" x14ac:dyDescent="0.25">
      <c r="A37" s="135" t="s">
        <v>131</v>
      </c>
      <c r="B37" s="109">
        <v>0</v>
      </c>
      <c r="C37" s="86">
        <v>1</v>
      </c>
      <c r="D37" s="120">
        <f t="shared" si="8"/>
        <v>0</v>
      </c>
      <c r="E37" s="120">
        <f t="shared" si="9"/>
        <v>0</v>
      </c>
      <c r="F37" s="113">
        <f t="shared" si="10"/>
        <v>0</v>
      </c>
    </row>
    <row r="38" spans="1:6" x14ac:dyDescent="0.25">
      <c r="A38" s="139" t="s">
        <v>132</v>
      </c>
      <c r="B38" s="109">
        <v>0</v>
      </c>
      <c r="C38" s="86">
        <v>1</v>
      </c>
      <c r="D38" s="120">
        <f t="shared" si="8"/>
        <v>0</v>
      </c>
      <c r="E38" s="120">
        <f t="shared" si="9"/>
        <v>0</v>
      </c>
      <c r="F38" s="113">
        <f t="shared" si="10"/>
        <v>0</v>
      </c>
    </row>
    <row r="39" spans="1:6" x14ac:dyDescent="0.25">
      <c r="A39" s="129" t="s">
        <v>133</v>
      </c>
      <c r="B39" s="109">
        <v>0</v>
      </c>
      <c r="C39" s="86">
        <v>1</v>
      </c>
      <c r="D39" s="120">
        <f t="shared" si="8"/>
        <v>0</v>
      </c>
      <c r="E39" s="120">
        <f t="shared" si="9"/>
        <v>0</v>
      </c>
      <c r="F39" s="113">
        <f t="shared" si="10"/>
        <v>0</v>
      </c>
    </row>
    <row r="40" spans="1:6" x14ac:dyDescent="0.25">
      <c r="A40" s="104" t="s">
        <v>134</v>
      </c>
      <c r="B40" s="109">
        <v>0</v>
      </c>
      <c r="C40" s="86">
        <v>1</v>
      </c>
      <c r="D40" s="120">
        <f t="shared" si="8"/>
        <v>0</v>
      </c>
      <c r="E40" s="120">
        <f t="shared" si="9"/>
        <v>0</v>
      </c>
      <c r="F40" s="113">
        <f t="shared" si="10"/>
        <v>0</v>
      </c>
    </row>
    <row r="41" spans="1:6" x14ac:dyDescent="0.25">
      <c r="A41" s="103" t="s">
        <v>135</v>
      </c>
      <c r="B41" s="109">
        <v>0</v>
      </c>
      <c r="C41" s="86">
        <v>1</v>
      </c>
      <c r="D41" s="120">
        <f t="shared" si="8"/>
        <v>0</v>
      </c>
      <c r="E41" s="120">
        <f t="shared" si="9"/>
        <v>0</v>
      </c>
      <c r="F41" s="113">
        <f t="shared" si="10"/>
        <v>0</v>
      </c>
    </row>
    <row r="42" spans="1:6" x14ac:dyDescent="0.25">
      <c r="A42" s="133" t="s">
        <v>136</v>
      </c>
      <c r="B42" s="109">
        <v>0</v>
      </c>
      <c r="C42" s="86">
        <v>1</v>
      </c>
      <c r="D42" s="120">
        <f t="shared" si="8"/>
        <v>0</v>
      </c>
      <c r="E42" s="120">
        <f t="shared" si="9"/>
        <v>0</v>
      </c>
      <c r="F42" s="113">
        <f t="shared" si="10"/>
        <v>0</v>
      </c>
    </row>
    <row r="43" spans="1:6" x14ac:dyDescent="0.25">
      <c r="A43" s="132" t="s">
        <v>140</v>
      </c>
      <c r="B43" s="102"/>
      <c r="C43" s="99"/>
      <c r="D43" s="118"/>
      <c r="E43" s="119"/>
      <c r="F43" s="112"/>
    </row>
    <row r="44" spans="1:6" ht="30" x14ac:dyDescent="0.25">
      <c r="A44" s="133" t="s">
        <v>129</v>
      </c>
      <c r="B44" s="109">
        <v>0</v>
      </c>
      <c r="C44" s="86">
        <v>1</v>
      </c>
      <c r="D44" s="120">
        <f t="shared" ref="D44:D51" si="11">+B44*C44</f>
        <v>0</v>
      </c>
      <c r="E44" s="120">
        <f t="shared" ref="E44:E51" si="12">+C44*D44</f>
        <v>0</v>
      </c>
      <c r="F44" s="113">
        <f>+SUM(D44:E44)</f>
        <v>0</v>
      </c>
    </row>
    <row r="45" spans="1:6" ht="30" x14ac:dyDescent="0.25">
      <c r="A45" s="134" t="s">
        <v>130</v>
      </c>
      <c r="B45" s="109">
        <v>0</v>
      </c>
      <c r="C45" s="86">
        <v>1</v>
      </c>
      <c r="D45" s="120">
        <f t="shared" si="11"/>
        <v>0</v>
      </c>
      <c r="E45" s="120">
        <f t="shared" si="12"/>
        <v>0</v>
      </c>
      <c r="F45" s="113">
        <f t="shared" ref="F45:F51" si="13">+SUM(D45:E45)</f>
        <v>0</v>
      </c>
    </row>
    <row r="46" spans="1:6" ht="30" x14ac:dyDescent="0.25">
      <c r="A46" s="135" t="s">
        <v>131</v>
      </c>
      <c r="B46" s="109">
        <v>0</v>
      </c>
      <c r="C46" s="86">
        <v>1</v>
      </c>
      <c r="D46" s="120">
        <f t="shared" si="11"/>
        <v>0</v>
      </c>
      <c r="E46" s="120">
        <f t="shared" si="12"/>
        <v>0</v>
      </c>
      <c r="F46" s="113">
        <f t="shared" si="13"/>
        <v>0</v>
      </c>
    </row>
    <row r="47" spans="1:6" x14ac:dyDescent="0.25">
      <c r="A47" s="139" t="s">
        <v>132</v>
      </c>
      <c r="B47" s="109">
        <v>0</v>
      </c>
      <c r="C47" s="86">
        <v>1</v>
      </c>
      <c r="D47" s="120">
        <f t="shared" si="11"/>
        <v>0</v>
      </c>
      <c r="E47" s="120">
        <f t="shared" si="12"/>
        <v>0</v>
      </c>
      <c r="F47" s="113">
        <f t="shared" si="13"/>
        <v>0</v>
      </c>
    </row>
    <row r="48" spans="1:6" x14ac:dyDescent="0.25">
      <c r="A48" s="129" t="s">
        <v>133</v>
      </c>
      <c r="B48" s="109">
        <v>0</v>
      </c>
      <c r="C48" s="86">
        <v>1</v>
      </c>
      <c r="D48" s="120">
        <f t="shared" si="11"/>
        <v>0</v>
      </c>
      <c r="E48" s="120">
        <f t="shared" si="12"/>
        <v>0</v>
      </c>
      <c r="F48" s="113">
        <f t="shared" si="13"/>
        <v>0</v>
      </c>
    </row>
    <row r="49" spans="1:6" x14ac:dyDescent="0.25">
      <c r="A49" s="104" t="s">
        <v>134</v>
      </c>
      <c r="B49" s="109">
        <v>0</v>
      </c>
      <c r="C49" s="86">
        <v>1</v>
      </c>
      <c r="D49" s="120">
        <f t="shared" si="11"/>
        <v>0</v>
      </c>
      <c r="E49" s="120">
        <f t="shared" si="12"/>
        <v>0</v>
      </c>
      <c r="F49" s="113">
        <f t="shared" si="13"/>
        <v>0</v>
      </c>
    </row>
    <row r="50" spans="1:6" x14ac:dyDescent="0.25">
      <c r="A50" s="103" t="s">
        <v>135</v>
      </c>
      <c r="B50" s="109">
        <v>0</v>
      </c>
      <c r="C50" s="86">
        <v>1</v>
      </c>
      <c r="D50" s="120">
        <f t="shared" si="11"/>
        <v>0</v>
      </c>
      <c r="E50" s="120">
        <f t="shared" si="12"/>
        <v>0</v>
      </c>
      <c r="F50" s="113">
        <f t="shared" si="13"/>
        <v>0</v>
      </c>
    </row>
    <row r="51" spans="1:6" x14ac:dyDescent="0.25">
      <c r="A51" s="133" t="s">
        <v>136</v>
      </c>
      <c r="B51" s="109">
        <v>0</v>
      </c>
      <c r="C51" s="86">
        <v>1</v>
      </c>
      <c r="D51" s="120">
        <f t="shared" si="11"/>
        <v>0</v>
      </c>
      <c r="E51" s="120">
        <f t="shared" si="12"/>
        <v>0</v>
      </c>
      <c r="F51" s="113">
        <f t="shared" si="13"/>
        <v>0</v>
      </c>
    </row>
    <row r="52" spans="1:6" x14ac:dyDescent="0.25">
      <c r="A52" s="132" t="s">
        <v>141</v>
      </c>
      <c r="B52" s="102"/>
      <c r="C52" s="99"/>
      <c r="D52" s="118"/>
      <c r="E52" s="119"/>
      <c r="F52" s="112"/>
    </row>
    <row r="53" spans="1:6" ht="30" x14ac:dyDescent="0.25">
      <c r="A53" s="133" t="s">
        <v>129</v>
      </c>
      <c r="B53" s="109">
        <v>0</v>
      </c>
      <c r="C53" s="86">
        <v>1</v>
      </c>
      <c r="D53" s="120">
        <f t="shared" ref="D53:D60" si="14">+B53*C53</f>
        <v>0</v>
      </c>
      <c r="E53" s="120">
        <f t="shared" ref="E53:E60" si="15">+C53*D53</f>
        <v>0</v>
      </c>
      <c r="F53" s="113">
        <f>+SUM(D53:E53)</f>
        <v>0</v>
      </c>
    </row>
    <row r="54" spans="1:6" ht="30" x14ac:dyDescent="0.25">
      <c r="A54" s="134" t="s">
        <v>130</v>
      </c>
      <c r="B54" s="109">
        <v>0</v>
      </c>
      <c r="C54" s="86">
        <v>1</v>
      </c>
      <c r="D54" s="120">
        <f t="shared" si="14"/>
        <v>0</v>
      </c>
      <c r="E54" s="120">
        <f t="shared" si="15"/>
        <v>0</v>
      </c>
      <c r="F54" s="113">
        <f t="shared" ref="F54:F60" si="16">+SUM(D54:E54)</f>
        <v>0</v>
      </c>
    </row>
    <row r="55" spans="1:6" ht="30" x14ac:dyDescent="0.25">
      <c r="A55" s="135" t="s">
        <v>131</v>
      </c>
      <c r="B55" s="109">
        <v>0</v>
      </c>
      <c r="C55" s="86">
        <v>1</v>
      </c>
      <c r="D55" s="120">
        <f t="shared" si="14"/>
        <v>0</v>
      </c>
      <c r="E55" s="120">
        <f t="shared" si="15"/>
        <v>0</v>
      </c>
      <c r="F55" s="113">
        <f t="shared" si="16"/>
        <v>0</v>
      </c>
    </row>
    <row r="56" spans="1:6" x14ac:dyDescent="0.25">
      <c r="A56" s="139" t="s">
        <v>132</v>
      </c>
      <c r="B56" s="109">
        <v>0</v>
      </c>
      <c r="C56" s="86">
        <v>1</v>
      </c>
      <c r="D56" s="120">
        <f t="shared" si="14"/>
        <v>0</v>
      </c>
      <c r="E56" s="120">
        <f t="shared" si="15"/>
        <v>0</v>
      </c>
      <c r="F56" s="113">
        <f t="shared" si="16"/>
        <v>0</v>
      </c>
    </row>
    <row r="57" spans="1:6" x14ac:dyDescent="0.25">
      <c r="A57" s="129" t="s">
        <v>133</v>
      </c>
      <c r="B57" s="109">
        <v>0</v>
      </c>
      <c r="C57" s="86">
        <v>1</v>
      </c>
      <c r="D57" s="120">
        <f t="shared" si="14"/>
        <v>0</v>
      </c>
      <c r="E57" s="120">
        <f t="shared" si="15"/>
        <v>0</v>
      </c>
      <c r="F57" s="113">
        <f t="shared" si="16"/>
        <v>0</v>
      </c>
    </row>
    <row r="58" spans="1:6" x14ac:dyDescent="0.25">
      <c r="A58" s="104" t="s">
        <v>134</v>
      </c>
      <c r="B58" s="109">
        <v>0</v>
      </c>
      <c r="C58" s="86">
        <v>1</v>
      </c>
      <c r="D58" s="120">
        <f t="shared" si="14"/>
        <v>0</v>
      </c>
      <c r="E58" s="120">
        <f t="shared" si="15"/>
        <v>0</v>
      </c>
      <c r="F58" s="113">
        <f t="shared" si="16"/>
        <v>0</v>
      </c>
    </row>
    <row r="59" spans="1:6" x14ac:dyDescent="0.25">
      <c r="A59" s="103" t="s">
        <v>135</v>
      </c>
      <c r="B59" s="109">
        <v>0</v>
      </c>
      <c r="C59" s="86">
        <v>1</v>
      </c>
      <c r="D59" s="120">
        <f t="shared" si="14"/>
        <v>0</v>
      </c>
      <c r="E59" s="120">
        <f t="shared" si="15"/>
        <v>0</v>
      </c>
      <c r="F59" s="113">
        <f t="shared" si="16"/>
        <v>0</v>
      </c>
    </row>
    <row r="60" spans="1:6" x14ac:dyDescent="0.25">
      <c r="A60" s="133" t="s">
        <v>136</v>
      </c>
      <c r="B60" s="109">
        <v>0</v>
      </c>
      <c r="C60" s="86">
        <v>1</v>
      </c>
      <c r="D60" s="120">
        <f t="shared" si="14"/>
        <v>0</v>
      </c>
      <c r="E60" s="120">
        <f t="shared" si="15"/>
        <v>0</v>
      </c>
      <c r="F60" s="113">
        <f t="shared" si="16"/>
        <v>0</v>
      </c>
    </row>
    <row r="61" spans="1:6" x14ac:dyDescent="0.25">
      <c r="A61" s="136" t="s">
        <v>120</v>
      </c>
      <c r="B61" s="100" t="s">
        <v>120</v>
      </c>
      <c r="C61" s="100" t="s">
        <v>120</v>
      </c>
      <c r="D61" s="121"/>
      <c r="E61" s="121" t="s">
        <v>120</v>
      </c>
      <c r="F61" s="124">
        <f>SUM(F7:F60)</f>
        <v>0</v>
      </c>
    </row>
    <row r="62" spans="1:6" ht="60" x14ac:dyDescent="0.25">
      <c r="A62" s="137"/>
      <c r="B62" s="100"/>
      <c r="C62" s="100"/>
      <c r="D62" s="121"/>
      <c r="E62" s="123" t="s">
        <v>142</v>
      </c>
      <c r="F62" s="125">
        <f>60000</f>
        <v>60000</v>
      </c>
    </row>
    <row r="63" spans="1:6" x14ac:dyDescent="0.25">
      <c r="A63" s="126" t="s">
        <v>120</v>
      </c>
      <c r="B63" s="84" t="s">
        <v>120</v>
      </c>
      <c r="C63" s="84" t="s">
        <v>120</v>
      </c>
      <c r="D63" s="115"/>
      <c r="E63" s="115" t="s">
        <v>120</v>
      </c>
      <c r="F63" s="110" t="s">
        <v>120</v>
      </c>
    </row>
    <row r="64" spans="1:6" x14ac:dyDescent="0.25">
      <c r="A64" s="101" t="s">
        <v>47</v>
      </c>
      <c r="B64" s="87" t="s">
        <v>120</v>
      </c>
      <c r="C64" s="84" t="s">
        <v>120</v>
      </c>
      <c r="D64" s="115"/>
      <c r="E64" s="115" t="s">
        <v>120</v>
      </c>
      <c r="F64" s="110" t="s">
        <v>120</v>
      </c>
    </row>
    <row r="65" spans="1:7" x14ac:dyDescent="0.25">
      <c r="A65" s="170" t="s">
        <v>48</v>
      </c>
      <c r="B65" s="170"/>
      <c r="C65" s="84" t="s">
        <v>120</v>
      </c>
      <c r="D65" s="115"/>
      <c r="E65" s="115" t="s">
        <v>120</v>
      </c>
      <c r="F65" s="110" t="s">
        <v>120</v>
      </c>
    </row>
    <row r="66" spans="1:7" x14ac:dyDescent="0.25">
      <c r="A66" s="171" t="s">
        <v>51</v>
      </c>
      <c r="B66" s="171"/>
      <c r="C66" s="171"/>
      <c r="D66" s="171"/>
      <c r="E66" s="171"/>
      <c r="F66" s="171"/>
      <c r="G66" s="171"/>
    </row>
    <row r="67" spans="1:7" x14ac:dyDescent="0.25">
      <c r="A67" s="87" t="s">
        <v>120</v>
      </c>
      <c r="B67" s="87" t="s">
        <v>120</v>
      </c>
      <c r="C67" s="84" t="s">
        <v>120</v>
      </c>
      <c r="D67" s="115"/>
      <c r="E67" s="115" t="s">
        <v>120</v>
      </c>
      <c r="F67" s="110" t="s">
        <v>120</v>
      </c>
    </row>
    <row r="68" spans="1:7" x14ac:dyDescent="0.25">
      <c r="A68" s="87" t="s">
        <v>120</v>
      </c>
      <c r="B68" s="87" t="s">
        <v>120</v>
      </c>
      <c r="C68" s="84" t="s">
        <v>120</v>
      </c>
      <c r="D68" s="115"/>
      <c r="E68" s="115" t="s">
        <v>120</v>
      </c>
      <c r="F68" s="110" t="s">
        <v>120</v>
      </c>
    </row>
    <row r="69" spans="1:7" x14ac:dyDescent="0.25">
      <c r="A69" s="170" t="s">
        <v>52</v>
      </c>
      <c r="B69" s="170"/>
      <c r="C69" s="84" t="s">
        <v>120</v>
      </c>
      <c r="D69" s="115"/>
      <c r="E69" s="115" t="s">
        <v>120</v>
      </c>
      <c r="F69" s="110" t="s">
        <v>120</v>
      </c>
    </row>
    <row r="70" spans="1:7" ht="42" customHeight="1" x14ac:dyDescent="0.25">
      <c r="A70" s="170" t="s">
        <v>53</v>
      </c>
      <c r="B70" s="170"/>
      <c r="C70" s="84" t="s">
        <v>120</v>
      </c>
      <c r="D70" s="115"/>
      <c r="E70" s="115" t="s">
        <v>120</v>
      </c>
      <c r="F70" s="110" t="s">
        <v>120</v>
      </c>
    </row>
  </sheetData>
  <mergeCells count="7">
    <mergeCell ref="A69:B69"/>
    <mergeCell ref="A70:B70"/>
    <mergeCell ref="A66:G66"/>
    <mergeCell ref="A1:F1"/>
    <mergeCell ref="A2:F2"/>
    <mergeCell ref="A4:F4"/>
    <mergeCell ref="A65:B6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633EA683848C4BB0EFD76F2DF527E2" ma:contentTypeVersion="11" ma:contentTypeDescription="Crear nuevo documento." ma:contentTypeScope="" ma:versionID="ebcd67a1b987f5d8123e824f424ac694">
  <xsd:schema xmlns:xsd="http://www.w3.org/2001/XMLSchema" xmlns:xs="http://www.w3.org/2001/XMLSchema" xmlns:p="http://schemas.microsoft.com/office/2006/metadata/properties" xmlns:ns3="990a09ed-9977-4fc2-afe1-9f7025f472b0" xmlns:ns4="856b852c-22a5-43f2-a0b9-e10beec6f917" targetNamespace="http://schemas.microsoft.com/office/2006/metadata/properties" ma:root="true" ma:fieldsID="5d7ea112023025c02d46dd2d10b2fb59" ns3:_="" ns4:_="">
    <xsd:import namespace="990a09ed-9977-4fc2-afe1-9f7025f472b0"/>
    <xsd:import namespace="856b852c-22a5-43f2-a0b9-e10beec6f9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0a09ed-9977-4fc2-afe1-9f7025f472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b852c-22a5-43f2-a0b9-e10beec6f91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B0C6A0-3BA0-41CC-BDAB-03CD4B756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0a09ed-9977-4fc2-afe1-9f7025f472b0"/>
    <ds:schemaRef ds:uri="856b852c-22a5-43f2-a0b9-e10beec6f9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172EC9-3C1F-435E-83B1-9FAB2C15BC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F1_DatosOferente</vt:lpstr>
      <vt:lpstr>F2_ExpGralOferente</vt:lpstr>
      <vt:lpstr>F3_ExpEspOferente</vt:lpstr>
      <vt:lpstr>F4_Especialistas</vt:lpstr>
      <vt:lpstr>F4.1 Arq-Soft</vt:lpstr>
      <vt:lpstr>F4.2 Ing-Calidad</vt:lpstr>
      <vt:lpstr>F4.3 Ing-Datos</vt:lpstr>
      <vt:lpstr>Hoja1</vt:lpstr>
      <vt:lpstr>F5_Estruct.Costos</vt:lpstr>
      <vt:lpstr>Hoja2</vt:lpstr>
      <vt:lpstr>'F1_DatosOferente'!Área_de_impresión</vt:lpstr>
      <vt:lpstr>'F4_Especialistas'!Área_de_impresión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Guimaray</dc:creator>
  <cp:keywords/>
  <dc:description/>
  <cp:lastModifiedBy>Edgar Andrade Mendoza</cp:lastModifiedBy>
  <cp:revision/>
  <dcterms:created xsi:type="dcterms:W3CDTF">2014-03-17T16:40:39Z</dcterms:created>
  <dcterms:modified xsi:type="dcterms:W3CDTF">2024-03-04T22:30:51Z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0x010100A0633EA683848C4BB0EFD76F2DF527E2</vt:lpwstr>
  </property>
</Properties>
</file>